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55" windowHeight="8100" firstSheet="1" activeTab="6"/>
  </bookViews>
  <sheets>
    <sheet name="MHIJXK" sheetId="1" state="hidden" r:id="rId1"/>
    <sheet name="部门公开表1" sheetId="2" r:id="rId2"/>
    <sheet name="部门公开表2" sheetId="3" r:id="rId3"/>
    <sheet name="部门公开表3" sheetId="4" r:id="rId4"/>
    <sheet name="部门公开表4" sheetId="5" r:id="rId5"/>
    <sheet name="部门公开表5" sheetId="6" r:id="rId6"/>
    <sheet name="部门公开表6" sheetId="7" r:id="rId7"/>
    <sheet name="部门公开表7" sheetId="8" r:id="rId8"/>
    <sheet name="部门公开表8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5204037+53817+922742+526585=6707181</t>
        </r>
      </text>
    </comment>
    <comment ref="D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914.33+150.32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914.33+150.32</t>
        </r>
      </text>
    </comment>
    <comment ref="E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914.33+150.32</t>
        </r>
      </text>
    </comment>
  </commentList>
</comments>
</file>

<file path=xl/sharedStrings.xml><?xml version="1.0" encoding="utf-8"?>
<sst xmlns="http://schemas.openxmlformats.org/spreadsheetml/2006/main" count="199" uniqueCount="128">
  <si>
    <r>
      <t>部门公开表</t>
    </r>
    <r>
      <rPr>
        <sz val="12"/>
        <rFont val="黑体"/>
        <family val="0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</si>
  <si>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</si>
  <si>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</si>
  <si>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</si>
  <si>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</si>
  <si>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</si>
  <si>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</si>
  <si>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</si>
  <si>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一般公共服务支出</t>
  </si>
  <si>
    <t>一般公共预算拨款收入</t>
  </si>
  <si>
    <t>……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</si>
  <si>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</si>
  <si>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</si>
  <si>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</si>
  <si>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</si>
  <si>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</si>
  <si>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</si>
  <si>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</si>
  <si>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</si>
  <si>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</si>
  <si>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</si>
  <si>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</si>
  <si>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</si>
  <si>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</si>
  <si>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</si>
  <si>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</si>
  <si>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</si>
  <si>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</si>
  <si>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</si>
  <si>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</si>
  <si>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</si>
  <si>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</si>
  <si>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</si>
  <si>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</si>
  <si>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</si>
  <si>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</si>
  <si>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</si>
  <si>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</si>
  <si>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</si>
  <si>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</si>
  <si>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</si>
  <si>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</si>
  <si>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</si>
  <si>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</si>
  <si>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类</t>
  </si>
  <si>
    <t>款</t>
  </si>
  <si>
    <t>项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</si>
  <si>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</si>
  <si>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</si>
  <si>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</si>
  <si>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</si>
  <si>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</si>
  <si>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</si>
  <si>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</si>
  <si>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</si>
  <si>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</si>
  <si>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</si>
  <si>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</si>
  <si>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一、本年支出</t>
  </si>
  <si>
    <t>二、结转下年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</si>
  <si>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</si>
  <si>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</si>
  <si>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</si>
  <si>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</si>
  <si>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</si>
  <si>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</si>
  <si>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</si>
  <si>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</si>
  <si>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</si>
  <si>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</si>
  <si>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</si>
  <si>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</si>
  <si>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</si>
  <si>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</si>
  <si>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</si>
  <si>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</si>
  <si>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</si>
  <si>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</si>
  <si>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2017年预算数</t>
  </si>
  <si>
    <t>行政事业单位离退休</t>
  </si>
  <si>
    <t>事业单位离退休</t>
  </si>
  <si>
    <t>城乡社区管理事务</t>
  </si>
  <si>
    <t>行政运行</t>
  </si>
  <si>
    <t>城乡社区事务</t>
  </si>
  <si>
    <t>社会保障与就业</t>
  </si>
  <si>
    <t>养老保险支出</t>
  </si>
  <si>
    <t>住房公积金支出</t>
  </si>
  <si>
    <t>填报单位：赣县区城乡规划建设局                                                                       单位：万元</t>
  </si>
  <si>
    <t>填报单位：赣县区城乡规划建设局                                                                             单位：万元</t>
  </si>
  <si>
    <t>填报单位：赣县区城乡规划建设局                                                                        单位：万元</t>
  </si>
  <si>
    <t>填报单位：赣县区城乡规划建设局                               单位：万元</t>
  </si>
  <si>
    <t>填报单位：赣县区城乡规划建设局                                                单位：万元</t>
  </si>
  <si>
    <t>纳入预算管理的非税收入</t>
  </si>
  <si>
    <t>社会保障和就业支出</t>
  </si>
  <si>
    <t>城乡社区支出</t>
  </si>
  <si>
    <t>住房保障支出</t>
  </si>
  <si>
    <t>住房保障支出</t>
  </si>
  <si>
    <t>单位负责人（签字）：                                                                   经办人：</t>
  </si>
  <si>
    <t>支 出 合 计</t>
  </si>
  <si>
    <t>工资福利支出</t>
  </si>
  <si>
    <t xml:space="preserve">    基本工资</t>
  </si>
  <si>
    <t xml:space="preserve">    津贴补贴</t>
  </si>
  <si>
    <t xml:space="preserve">    奖金</t>
  </si>
  <si>
    <t>商品和服务支出</t>
  </si>
  <si>
    <t xml:space="preserve">    取暖费</t>
  </si>
  <si>
    <t xml:space="preserve">    公务接待费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</si>
  <si>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</si>
  <si>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</si>
  <si>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</si>
  <si>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</si>
  <si>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</si>
  <si>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</si>
  <si>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</si>
  <si>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住房公积金</t>
  </si>
  <si>
    <t xml:space="preserve">    其他对个人和家庭的补助支出</t>
  </si>
  <si>
    <t>单位负责人（签字）：                                                 经办人：</t>
  </si>
  <si>
    <t>单位负责人（签字）：                                            经办人：</t>
  </si>
  <si>
    <t xml:space="preserve">    因公出国（境）费用</t>
  </si>
  <si>
    <t xml:space="preserve">    事业人员绩效工资</t>
  </si>
  <si>
    <t xml:space="preserve">    特殊岗位津贴</t>
  </si>
  <si>
    <t>机关事业单位基本养老保险缴费</t>
  </si>
  <si>
    <t xml:space="preserve">    其他工资福利支出</t>
  </si>
  <si>
    <t xml:space="preserve">    生活补助</t>
  </si>
  <si>
    <t>其他支出</t>
  </si>
  <si>
    <t>2017年基本支出</t>
  </si>
  <si>
    <t>单位负责人（签字）：                              经办人：</t>
  </si>
  <si>
    <t>填报单位：赣县区城乡规划建设局                                            单位：万元</t>
  </si>
  <si>
    <t>填报单位：赣县区城乡规划建设局                   单位：万元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</si>
</sst>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3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24" borderId="10" xfId="40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9" fillId="25" borderId="10" xfId="40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27" fillId="24" borderId="10" xfId="40" applyFont="1" applyFill="1" applyBorder="1" applyAlignment="1">
      <alignment horizontal="center" vertical="center"/>
      <protection/>
    </xf>
    <xf numFmtId="0" fontId="28" fillId="24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24" borderId="10" xfId="40" applyFont="1" applyFill="1" applyBorder="1" applyAlignment="1">
      <alignment horizontal="left" vertical="center" wrapText="1"/>
      <protection/>
    </xf>
    <xf numFmtId="0" fontId="29" fillId="24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9" fillId="24" borderId="10" xfId="40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3">
      <selection activeCell="C13" sqref="C13"/>
    </sheetView>
  </sheetViews>
  <sheetFormatPr defaultColWidth="9.00390625" defaultRowHeight="14.25"/>
  <cols>
    <col min="1" max="1" width="38.75390625" style="0" customWidth="1"/>
    <col min="2" max="2" width="23.75390625" style="12" customWidth="1"/>
    <col min="3" max="3" width="33.375" style="0" customWidth="1"/>
    <col min="4" max="4" width="19.125" style="12" customWidth="1"/>
  </cols>
  <sheetData>
    <row r="1" spans="1:4" ht="14.25">
      <c r="A1" s="25" t="s">
        <v>0</v>
      </c>
      <c r="B1" s="26"/>
      <c r="C1" s="26"/>
      <c r="D1" s="26"/>
    </row>
    <row r="2" spans="1:4" ht="24">
      <c r="A2" s="27" t="s">
        <v>1</v>
      </c>
      <c r="B2" s="27"/>
      <c r="C2" s="27"/>
      <c r="D2" s="27"/>
    </row>
    <row r="3" spans="1:4" ht="22.5" customHeight="1">
      <c r="A3" s="28" t="s">
        <v>89</v>
      </c>
      <c r="B3" s="28"/>
      <c r="C3" s="28"/>
      <c r="D3" s="28"/>
    </row>
    <row r="4" spans="1:4" ht="18.75" customHeight="1">
      <c r="A4" s="29" t="s">
        <v>2</v>
      </c>
      <c r="B4" s="29"/>
      <c r="C4" s="29" t="s">
        <v>3</v>
      </c>
      <c r="D4" s="29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7" t="s">
        <v>7</v>
      </c>
      <c r="B6" s="4">
        <v>1071.99</v>
      </c>
      <c r="C6" s="7" t="s">
        <v>8</v>
      </c>
      <c r="D6" s="4"/>
    </row>
    <row r="7" spans="1:4" ht="19.5" customHeight="1">
      <c r="A7" s="7" t="s">
        <v>9</v>
      </c>
      <c r="B7" s="4">
        <v>670.72</v>
      </c>
      <c r="C7" s="7" t="s">
        <v>84</v>
      </c>
      <c r="D7" s="4">
        <v>99.62</v>
      </c>
    </row>
    <row r="8" spans="1:4" ht="19.5" customHeight="1">
      <c r="A8" s="7" t="s">
        <v>11</v>
      </c>
      <c r="B8" s="4"/>
      <c r="C8" s="7" t="s">
        <v>83</v>
      </c>
      <c r="D8" s="4">
        <v>919.71</v>
      </c>
    </row>
    <row r="9" spans="1:4" ht="19.5" customHeight="1">
      <c r="A9" s="7" t="s">
        <v>12</v>
      </c>
      <c r="B9" s="4"/>
      <c r="C9" s="7" t="s">
        <v>95</v>
      </c>
      <c r="D9" s="4">
        <v>52.66</v>
      </c>
    </row>
    <row r="10" spans="1:4" ht="19.5" customHeight="1">
      <c r="A10" s="7" t="s">
        <v>92</v>
      </c>
      <c r="B10" s="4">
        <v>401.27</v>
      </c>
      <c r="C10" s="7"/>
      <c r="D10" s="4"/>
    </row>
    <row r="11" spans="1:4" ht="19.5" customHeight="1">
      <c r="A11" s="7" t="s">
        <v>13</v>
      </c>
      <c r="B11" s="4"/>
      <c r="C11" s="7"/>
      <c r="D11" s="4"/>
    </row>
    <row r="12" spans="1:4" ht="19.5" customHeight="1">
      <c r="A12" s="7" t="s">
        <v>14</v>
      </c>
      <c r="B12" s="4"/>
      <c r="C12" s="7"/>
      <c r="D12" s="4"/>
    </row>
    <row r="13" spans="1:4" ht="19.5" customHeight="1">
      <c r="A13" s="7" t="s">
        <v>15</v>
      </c>
      <c r="B13" s="4"/>
      <c r="C13" s="7"/>
      <c r="D13" s="4"/>
    </row>
    <row r="14" spans="1:4" ht="19.5" customHeight="1">
      <c r="A14" s="7" t="s">
        <v>16</v>
      </c>
      <c r="B14" s="4"/>
      <c r="C14" s="7"/>
      <c r="D14" s="4"/>
    </row>
    <row r="15" spans="1:4" ht="19.5" customHeight="1">
      <c r="A15" s="7" t="s">
        <v>17</v>
      </c>
      <c r="B15" s="4"/>
      <c r="C15" s="7"/>
      <c r="D15" s="4"/>
    </row>
    <row r="16" spans="1:4" ht="19.5" customHeight="1">
      <c r="A16" s="7" t="s">
        <v>18</v>
      </c>
      <c r="B16" s="4"/>
      <c r="C16" s="7"/>
      <c r="D16" s="4"/>
    </row>
    <row r="17" spans="1:4" ht="19.5" customHeight="1">
      <c r="A17" s="7" t="s">
        <v>19</v>
      </c>
      <c r="B17" s="4"/>
      <c r="C17" s="7"/>
      <c r="D17" s="4"/>
    </row>
    <row r="18" spans="1:4" ht="19.5" customHeight="1">
      <c r="A18" s="4" t="s">
        <v>20</v>
      </c>
      <c r="B18" s="4">
        <v>1071.99</v>
      </c>
      <c r="C18" s="4" t="s">
        <v>21</v>
      </c>
      <c r="D18" s="4">
        <v>1071.99</v>
      </c>
    </row>
    <row r="19" spans="1:4" ht="19.5" customHeight="1">
      <c r="A19" s="7" t="s">
        <v>22</v>
      </c>
      <c r="B19" s="4"/>
      <c r="C19" s="7" t="s">
        <v>23</v>
      </c>
      <c r="D19" s="4"/>
    </row>
    <row r="20" spans="1:4" ht="19.5" customHeight="1">
      <c r="A20" s="7" t="s">
        <v>24</v>
      </c>
      <c r="B20" s="4"/>
      <c r="C20" s="7"/>
      <c r="D20" s="4"/>
    </row>
    <row r="21" spans="1:4" ht="19.5" customHeight="1">
      <c r="A21" s="7" t="s">
        <v>25</v>
      </c>
      <c r="B21" s="4"/>
      <c r="C21" s="7"/>
      <c r="D21" s="4"/>
    </row>
    <row r="22" spans="1:4" ht="19.5" customHeight="1">
      <c r="A22" s="7" t="s">
        <v>26</v>
      </c>
      <c r="B22" s="4"/>
      <c r="C22" s="7"/>
      <c r="D22" s="4"/>
    </row>
    <row r="23" spans="1:4" ht="19.5" customHeight="1">
      <c r="A23" s="4" t="s">
        <v>27</v>
      </c>
      <c r="B23" s="4">
        <v>1071.99</v>
      </c>
      <c r="C23" s="4" t="s">
        <v>28</v>
      </c>
      <c r="D23" s="4">
        <v>1071.99</v>
      </c>
    </row>
    <row r="24" spans="1:14" ht="14.25">
      <c r="A24" s="24" t="s">
        <v>97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</sheetData>
  <sheetProtection/>
  <mergeCells count="6">
    <mergeCell ref="A24:N24"/>
    <mergeCell ref="A1:D1"/>
    <mergeCell ref="A2:D2"/>
    <mergeCell ref="A3:D3"/>
    <mergeCell ref="A4:B4"/>
    <mergeCell ref="C4:D4"/>
  </mergeCells>
  <printOptions horizontalCentered="1"/>
  <pageMargins left="0.7479166666666667" right="0.7479166666666667" top="0.72" bottom="0.62" header="0.5111111111111111" footer="0.5111111111111111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6" sqref="A16"/>
    </sheetView>
  </sheetViews>
  <sheetFormatPr defaultColWidth="9.00390625" defaultRowHeight="14.25"/>
  <cols>
    <col min="2" max="2" width="20.25390625" style="0" customWidth="1"/>
    <col min="3" max="3" width="8.00390625" style="0" customWidth="1"/>
    <col min="4" max="4" width="7.00390625" style="0" customWidth="1"/>
    <col min="5" max="5" width="8.625" style="0" customWidth="1"/>
    <col min="6" max="6" width="10.125" style="0" customWidth="1"/>
    <col min="7" max="7" width="4.875" style="0" customWidth="1"/>
    <col min="8" max="8" width="6.75390625" style="0" customWidth="1"/>
    <col min="9" max="9" width="6.00390625" style="0" customWidth="1"/>
    <col min="10" max="10" width="6.875" style="0" customWidth="1"/>
    <col min="11" max="11" width="6.00390625" style="0" customWidth="1"/>
    <col min="12" max="12" width="5.25390625" style="0" customWidth="1"/>
    <col min="13" max="13" width="8.25390625" style="0" customWidth="1"/>
    <col min="14" max="14" width="7.875" style="0" customWidth="1"/>
    <col min="15" max="15" width="7.50390625" style="0" customWidth="1"/>
  </cols>
  <sheetData>
    <row r="1" spans="1:5" ht="14.25">
      <c r="A1" s="25" t="s">
        <v>29</v>
      </c>
      <c r="B1" s="25"/>
      <c r="C1" s="25"/>
      <c r="D1" s="25"/>
      <c r="E1" s="25"/>
    </row>
    <row r="2" spans="1:15" ht="22.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7.75" customHeight="1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4.5" customHeight="1">
      <c r="A4" s="30" t="s">
        <v>31</v>
      </c>
      <c r="B4" s="30"/>
      <c r="C4" s="30" t="s">
        <v>32</v>
      </c>
      <c r="D4" s="30" t="s">
        <v>33</v>
      </c>
      <c r="E4" s="30" t="s">
        <v>34</v>
      </c>
      <c r="F4" s="30"/>
      <c r="G4" s="30"/>
      <c r="H4" s="30"/>
      <c r="I4" s="30" t="s">
        <v>35</v>
      </c>
      <c r="J4" s="10"/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</row>
    <row r="5" spans="1:15" ht="48.75" customHeight="1">
      <c r="A5" s="30"/>
      <c r="B5" s="30"/>
      <c r="C5" s="30"/>
      <c r="D5" s="30"/>
      <c r="E5" s="10" t="s">
        <v>9</v>
      </c>
      <c r="F5" s="10" t="s">
        <v>11</v>
      </c>
      <c r="G5" s="10" t="s">
        <v>12</v>
      </c>
      <c r="H5" s="10" t="s">
        <v>13</v>
      </c>
      <c r="I5" s="30"/>
      <c r="J5" s="10" t="s">
        <v>41</v>
      </c>
      <c r="K5" s="30"/>
      <c r="L5" s="30"/>
      <c r="M5" s="30"/>
      <c r="N5" s="30"/>
      <c r="O5" s="30"/>
    </row>
    <row r="6" spans="1:15" ht="27.75" customHeight="1">
      <c r="A6" s="9" t="s">
        <v>42</v>
      </c>
      <c r="B6" s="10" t="s">
        <v>43</v>
      </c>
      <c r="C6" s="10">
        <f>C7+C11+C14</f>
        <v>1071.99</v>
      </c>
      <c r="D6" s="10"/>
      <c r="E6" s="10">
        <f>E7+E11+E14</f>
        <v>1071.99</v>
      </c>
      <c r="F6" s="10"/>
      <c r="G6" s="10"/>
      <c r="H6" s="10"/>
      <c r="I6" s="10"/>
      <c r="J6" s="10"/>
      <c r="K6" s="10"/>
      <c r="L6" s="10"/>
      <c r="M6" s="10"/>
      <c r="N6" s="10"/>
      <c r="O6" s="9"/>
    </row>
    <row r="7" spans="1:15" ht="27.75" customHeight="1">
      <c r="A7" s="7">
        <v>208</v>
      </c>
      <c r="B7" s="10" t="s">
        <v>93</v>
      </c>
      <c r="C7" s="10">
        <f>C8</f>
        <v>99.62</v>
      </c>
      <c r="D7" s="10"/>
      <c r="E7" s="10">
        <f>E8</f>
        <v>99.62</v>
      </c>
      <c r="F7" s="10"/>
      <c r="G7" s="10"/>
      <c r="H7" s="10"/>
      <c r="I7" s="10"/>
      <c r="J7" s="10"/>
      <c r="K7" s="10"/>
      <c r="L7" s="10"/>
      <c r="M7" s="10"/>
      <c r="N7" s="10"/>
      <c r="O7" s="9"/>
    </row>
    <row r="8" spans="1:15" ht="19.5" customHeight="1">
      <c r="A8" s="4">
        <v>20805</v>
      </c>
      <c r="B8" s="10" t="s">
        <v>79</v>
      </c>
      <c r="C8" s="10">
        <f>C9+C10</f>
        <v>99.62</v>
      </c>
      <c r="D8" s="10"/>
      <c r="E8" s="10">
        <f>E9+E10</f>
        <v>99.62</v>
      </c>
      <c r="F8" s="10"/>
      <c r="G8" s="10"/>
      <c r="H8" s="10"/>
      <c r="I8" s="10"/>
      <c r="J8" s="10"/>
      <c r="K8" s="10"/>
      <c r="L8" s="10"/>
      <c r="M8" s="10"/>
      <c r="N8" s="10"/>
      <c r="O8" s="9"/>
    </row>
    <row r="9" spans="1:15" ht="19.5" customHeight="1">
      <c r="A9" s="9">
        <v>2080502</v>
      </c>
      <c r="B9" s="10" t="s">
        <v>80</v>
      </c>
      <c r="C9" s="10">
        <f>E9</f>
        <v>7.34</v>
      </c>
      <c r="D9" s="10"/>
      <c r="E9" s="10">
        <v>7.34</v>
      </c>
      <c r="F9" s="10"/>
      <c r="G9" s="10"/>
      <c r="H9" s="10"/>
      <c r="I9" s="10"/>
      <c r="J9" s="10"/>
      <c r="K9" s="10"/>
      <c r="L9" s="10"/>
      <c r="M9" s="10"/>
      <c r="N9" s="10"/>
      <c r="O9" s="9"/>
    </row>
    <row r="10" spans="1:15" ht="19.5" customHeight="1">
      <c r="A10" s="9">
        <v>2080505</v>
      </c>
      <c r="B10" s="10" t="s">
        <v>85</v>
      </c>
      <c r="C10" s="10">
        <f>E10</f>
        <v>92.28</v>
      </c>
      <c r="D10" s="10"/>
      <c r="E10" s="10">
        <v>92.28</v>
      </c>
      <c r="F10" s="10"/>
      <c r="G10" s="10"/>
      <c r="H10" s="10"/>
      <c r="I10" s="10"/>
      <c r="J10" s="10"/>
      <c r="K10" s="10"/>
      <c r="L10" s="10"/>
      <c r="M10" s="10"/>
      <c r="N10" s="10"/>
      <c r="O10" s="9"/>
    </row>
    <row r="11" spans="1:15" ht="19.5" customHeight="1">
      <c r="A11" s="7">
        <v>212</v>
      </c>
      <c r="B11" s="10" t="s">
        <v>94</v>
      </c>
      <c r="C11" s="10">
        <f>C12</f>
        <v>919.71</v>
      </c>
      <c r="D11" s="10"/>
      <c r="E11" s="10">
        <f>E12</f>
        <v>919.71</v>
      </c>
      <c r="F11" s="10"/>
      <c r="G11" s="10"/>
      <c r="H11" s="10"/>
      <c r="I11" s="10"/>
      <c r="J11" s="10"/>
      <c r="K11" s="10"/>
      <c r="L11" s="10"/>
      <c r="M11" s="10"/>
      <c r="N11" s="10"/>
      <c r="O11" s="9"/>
    </row>
    <row r="12" spans="1:15" ht="19.5" customHeight="1">
      <c r="A12" s="4">
        <v>21201</v>
      </c>
      <c r="B12" s="10" t="s">
        <v>81</v>
      </c>
      <c r="C12" s="10">
        <f>E12</f>
        <v>919.71</v>
      </c>
      <c r="D12" s="10"/>
      <c r="E12" s="10">
        <f>E13</f>
        <v>919.71</v>
      </c>
      <c r="F12" s="10"/>
      <c r="G12" s="10"/>
      <c r="H12" s="10"/>
      <c r="I12" s="10"/>
      <c r="J12" s="10"/>
      <c r="K12" s="10"/>
      <c r="L12" s="10"/>
      <c r="M12" s="10"/>
      <c r="N12" s="10"/>
      <c r="O12" s="9"/>
    </row>
    <row r="13" spans="1:15" ht="19.5" customHeight="1">
      <c r="A13" s="9">
        <v>2120101</v>
      </c>
      <c r="B13" s="10" t="s">
        <v>82</v>
      </c>
      <c r="C13" s="10">
        <f>E13</f>
        <v>919.71</v>
      </c>
      <c r="D13" s="10"/>
      <c r="E13" s="10">
        <v>919.71</v>
      </c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9.5" customHeight="1">
      <c r="A14" s="7">
        <v>221</v>
      </c>
      <c r="B14" s="10" t="s">
        <v>96</v>
      </c>
      <c r="C14" s="10">
        <f>C15</f>
        <v>52.66</v>
      </c>
      <c r="D14" s="10"/>
      <c r="E14" s="10">
        <f>E15</f>
        <v>52.66</v>
      </c>
      <c r="F14" s="10"/>
      <c r="G14" s="10"/>
      <c r="H14" s="10"/>
      <c r="I14" s="10"/>
      <c r="J14" s="10"/>
      <c r="K14" s="10"/>
      <c r="L14" s="10"/>
      <c r="M14" s="10"/>
      <c r="N14" s="10"/>
      <c r="O14" s="9"/>
    </row>
    <row r="15" spans="1:15" ht="19.5" customHeight="1">
      <c r="A15" s="9">
        <v>2210201</v>
      </c>
      <c r="B15" s="10" t="s">
        <v>86</v>
      </c>
      <c r="C15" s="10">
        <f>E15</f>
        <v>52.66</v>
      </c>
      <c r="D15" s="10"/>
      <c r="E15" s="10">
        <v>52.66</v>
      </c>
      <c r="F15" s="10"/>
      <c r="G15" s="10"/>
      <c r="H15" s="10"/>
      <c r="I15" s="10"/>
      <c r="J15" s="10"/>
      <c r="K15" s="10"/>
      <c r="L15" s="10"/>
      <c r="M15" s="10"/>
      <c r="N15" s="10"/>
      <c r="O15" s="9"/>
    </row>
    <row r="16" spans="1:15" ht="19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1:15" ht="19.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9"/>
    </row>
    <row r="18" spans="1:15" ht="19.5" customHeight="1">
      <c r="A18" s="29" t="s">
        <v>32</v>
      </c>
      <c r="B18" s="2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</row>
    <row r="19" spans="1:14" ht="14.25">
      <c r="A19" s="24" t="s">
        <v>97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4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4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4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4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4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4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4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4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4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4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4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4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4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4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/>
  <mergeCells count="15">
    <mergeCell ref="A19:N19"/>
    <mergeCell ref="A1:E1"/>
    <mergeCell ref="A2:O2"/>
    <mergeCell ref="A3:O3"/>
    <mergeCell ref="E4:H4"/>
    <mergeCell ref="K4:K5"/>
    <mergeCell ref="L4:L5"/>
    <mergeCell ref="M4:M5"/>
    <mergeCell ref="N4:N5"/>
    <mergeCell ref="O4:O5"/>
    <mergeCell ref="I4:I5"/>
    <mergeCell ref="A4:B5"/>
    <mergeCell ref="A18:B18"/>
    <mergeCell ref="C4:C5"/>
    <mergeCell ref="D4:D5"/>
  </mergeCells>
  <printOptions/>
  <pageMargins left="0.7479166666666667" right="0.54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6" sqref="A6:D14"/>
    </sheetView>
  </sheetViews>
  <sheetFormatPr defaultColWidth="9.00390625" defaultRowHeight="14.25"/>
  <cols>
    <col min="1" max="1" width="14.25390625" style="0" customWidth="1"/>
    <col min="2" max="2" width="22.625" style="0" customWidth="1"/>
    <col min="3" max="3" width="12.375" style="0" customWidth="1"/>
    <col min="4" max="4" width="11.25390625" style="0" customWidth="1"/>
    <col min="5" max="5" width="9.25390625" style="0" customWidth="1"/>
    <col min="6" max="6" width="18.125" style="0" customWidth="1"/>
    <col min="7" max="7" width="13.875" style="0" customWidth="1"/>
    <col min="8" max="8" width="20.875" style="0" customWidth="1"/>
  </cols>
  <sheetData>
    <row r="1" spans="1:5" ht="14.25">
      <c r="A1" s="25" t="s">
        <v>47</v>
      </c>
      <c r="B1" s="25"/>
      <c r="C1" s="25"/>
      <c r="D1" s="25"/>
      <c r="E1" s="25"/>
    </row>
    <row r="2" spans="1:15" ht="22.5">
      <c r="A2" s="27" t="s">
        <v>48</v>
      </c>
      <c r="B2" s="27"/>
      <c r="C2" s="27"/>
      <c r="D2" s="27"/>
      <c r="E2" s="27"/>
      <c r="F2" s="27"/>
      <c r="G2" s="27"/>
      <c r="H2" s="27"/>
      <c r="I2" s="1"/>
      <c r="J2" s="1"/>
      <c r="K2" s="1"/>
      <c r="L2" s="1"/>
      <c r="M2" s="1"/>
      <c r="N2" s="1"/>
      <c r="O2" s="1"/>
    </row>
    <row r="3" spans="1:15" ht="14.25">
      <c r="A3" s="32" t="s">
        <v>87</v>
      </c>
      <c r="B3" s="32"/>
      <c r="C3" s="32"/>
      <c r="D3" s="32"/>
      <c r="E3" s="32"/>
      <c r="F3" s="32"/>
      <c r="G3" s="32"/>
      <c r="H3" s="32"/>
      <c r="I3" s="2"/>
      <c r="J3" s="2"/>
      <c r="K3" s="2"/>
      <c r="L3" s="2"/>
      <c r="M3" s="2"/>
      <c r="N3" s="2"/>
      <c r="O3" s="2"/>
    </row>
    <row r="4" spans="1:8" ht="32.25" customHeight="1">
      <c r="A4" s="30" t="s">
        <v>31</v>
      </c>
      <c r="B4" s="30"/>
      <c r="C4" s="3" t="s">
        <v>32</v>
      </c>
      <c r="D4" s="3" t="s">
        <v>49</v>
      </c>
      <c r="E4" s="4" t="s">
        <v>50</v>
      </c>
      <c r="F4" s="4" t="s">
        <v>51</v>
      </c>
      <c r="G4" s="4" t="s">
        <v>52</v>
      </c>
      <c r="H4" s="4" t="s">
        <v>53</v>
      </c>
    </row>
    <row r="5" spans="1:8" ht="27" customHeight="1">
      <c r="A5" s="4" t="s">
        <v>42</v>
      </c>
      <c r="B5" s="3" t="s">
        <v>43</v>
      </c>
      <c r="C5" s="3">
        <f>C6+C10+C13</f>
        <v>1071.99</v>
      </c>
      <c r="D5" s="3">
        <f>D6+D10+D13</f>
        <v>1071.99</v>
      </c>
      <c r="E5" s="4"/>
      <c r="F5" s="4"/>
      <c r="G5" s="4"/>
      <c r="H5" s="4"/>
    </row>
    <row r="6" spans="1:8" ht="27" customHeight="1">
      <c r="A6" s="7">
        <v>208</v>
      </c>
      <c r="B6" s="10" t="s">
        <v>93</v>
      </c>
      <c r="C6" s="10">
        <f>C7</f>
        <v>99.62</v>
      </c>
      <c r="D6" s="10">
        <f>D7</f>
        <v>99.62</v>
      </c>
      <c r="E6" s="8"/>
      <c r="F6" s="4"/>
      <c r="G6" s="4"/>
      <c r="H6" s="4"/>
    </row>
    <row r="7" spans="1:8" ht="27" customHeight="1">
      <c r="A7" s="4">
        <v>20805</v>
      </c>
      <c r="B7" s="10" t="s">
        <v>79</v>
      </c>
      <c r="C7" s="10">
        <f>C8+C9</f>
        <v>99.62</v>
      </c>
      <c r="D7" s="10">
        <f>D8+D9</f>
        <v>99.62</v>
      </c>
      <c r="E7" s="8"/>
      <c r="F7" s="4"/>
      <c r="G7" s="4"/>
      <c r="H7" s="4"/>
    </row>
    <row r="8" spans="1:8" ht="27" customHeight="1">
      <c r="A8" s="9">
        <v>2080502</v>
      </c>
      <c r="B8" s="10" t="s">
        <v>80</v>
      </c>
      <c r="C8" s="10">
        <f>D8</f>
        <v>7.34</v>
      </c>
      <c r="D8" s="10">
        <v>7.34</v>
      </c>
      <c r="E8" s="8"/>
      <c r="F8" s="4"/>
      <c r="G8" s="4"/>
      <c r="H8" s="4"/>
    </row>
    <row r="9" spans="1:8" ht="27" customHeight="1">
      <c r="A9" s="9">
        <v>2080505</v>
      </c>
      <c r="B9" s="10" t="s">
        <v>85</v>
      </c>
      <c r="C9" s="10">
        <f>D9</f>
        <v>92.28</v>
      </c>
      <c r="D9" s="10">
        <v>92.28</v>
      </c>
      <c r="E9" s="8"/>
      <c r="F9" s="4"/>
      <c r="G9" s="4"/>
      <c r="H9" s="4"/>
    </row>
    <row r="10" spans="1:8" ht="27" customHeight="1">
      <c r="A10" s="7">
        <v>212</v>
      </c>
      <c r="B10" s="10" t="s">
        <v>94</v>
      </c>
      <c r="C10" s="10">
        <f>C11</f>
        <v>919.71</v>
      </c>
      <c r="D10" s="10">
        <f>D11</f>
        <v>919.71</v>
      </c>
      <c r="E10" s="10"/>
      <c r="F10" s="4"/>
      <c r="G10" s="4"/>
      <c r="H10" s="4"/>
    </row>
    <row r="11" spans="1:8" ht="27" customHeight="1">
      <c r="A11" s="4">
        <v>21201</v>
      </c>
      <c r="B11" s="10" t="s">
        <v>81</v>
      </c>
      <c r="C11" s="10">
        <f>C12</f>
        <v>919.71</v>
      </c>
      <c r="D11" s="10">
        <f>D12</f>
        <v>919.71</v>
      </c>
      <c r="E11" s="10"/>
      <c r="F11" s="4"/>
      <c r="G11" s="4"/>
      <c r="H11" s="4"/>
    </row>
    <row r="12" spans="1:8" ht="27" customHeight="1">
      <c r="A12" s="9">
        <v>2120101</v>
      </c>
      <c r="B12" s="10" t="s">
        <v>82</v>
      </c>
      <c r="C12" s="10">
        <v>919.71</v>
      </c>
      <c r="D12" s="10">
        <v>919.71</v>
      </c>
      <c r="E12" s="10"/>
      <c r="F12" s="4"/>
      <c r="G12" s="4"/>
      <c r="H12" s="4"/>
    </row>
    <row r="13" spans="1:8" ht="27" customHeight="1">
      <c r="A13" s="7">
        <v>221</v>
      </c>
      <c r="B13" s="10" t="s">
        <v>96</v>
      </c>
      <c r="C13" s="10">
        <f>C14</f>
        <v>52.66</v>
      </c>
      <c r="D13" s="10">
        <f>D14</f>
        <v>52.66</v>
      </c>
      <c r="E13" s="10"/>
      <c r="F13" s="4"/>
      <c r="G13" s="4"/>
      <c r="H13" s="4"/>
    </row>
    <row r="14" spans="1:8" ht="27" customHeight="1">
      <c r="A14" s="9">
        <v>2210201</v>
      </c>
      <c r="B14" s="10" t="s">
        <v>86</v>
      </c>
      <c r="C14" s="10">
        <v>52.66</v>
      </c>
      <c r="D14" s="10">
        <v>52.66</v>
      </c>
      <c r="E14" s="10"/>
      <c r="F14" s="4"/>
      <c r="G14" s="4"/>
      <c r="H14" s="4"/>
    </row>
    <row r="15" spans="1:14" ht="14.25">
      <c r="A15" s="24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</sheetData>
  <sheetProtection/>
  <mergeCells count="5">
    <mergeCell ref="A15:N15"/>
    <mergeCell ref="A1:E1"/>
    <mergeCell ref="A2:H2"/>
    <mergeCell ref="A3:H3"/>
    <mergeCell ref="A4:B4"/>
  </mergeCells>
  <printOptions/>
  <pageMargins left="0.7" right="0.64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20.00390625" style="0" customWidth="1"/>
    <col min="6" max="6" width="19.375" style="0" customWidth="1"/>
  </cols>
  <sheetData>
    <row r="1" spans="1:4" ht="14.25">
      <c r="A1" s="25" t="s">
        <v>54</v>
      </c>
      <c r="B1" s="25"/>
      <c r="C1" s="25"/>
      <c r="D1" s="25"/>
    </row>
    <row r="2" spans="1:6" ht="22.5">
      <c r="A2" s="33" t="s">
        <v>55</v>
      </c>
      <c r="B2" s="33"/>
      <c r="C2" s="33"/>
      <c r="D2" s="33"/>
      <c r="E2" s="33"/>
      <c r="F2" s="33"/>
    </row>
    <row r="3" spans="1:6" ht="22.5" customHeight="1">
      <c r="A3" s="34" t="s">
        <v>88</v>
      </c>
      <c r="B3" s="34"/>
      <c r="C3" s="34"/>
      <c r="D3" s="34"/>
      <c r="E3" s="34"/>
      <c r="F3" s="34"/>
    </row>
    <row r="4" spans="1:6" ht="18.75" customHeight="1">
      <c r="A4" s="29" t="s">
        <v>2</v>
      </c>
      <c r="B4" s="29"/>
      <c r="C4" s="29" t="s">
        <v>3</v>
      </c>
      <c r="D4" s="29"/>
      <c r="E4" s="29"/>
      <c r="F4" s="29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32</v>
      </c>
      <c r="E5" s="6" t="s">
        <v>56</v>
      </c>
      <c r="F5" s="6" t="s">
        <v>57</v>
      </c>
    </row>
    <row r="6" spans="1:6" ht="19.5" customHeight="1">
      <c r="A6" s="7" t="s">
        <v>7</v>
      </c>
      <c r="B6" s="8">
        <v>1071.99</v>
      </c>
      <c r="C6" s="7" t="s">
        <v>58</v>
      </c>
      <c r="D6" s="8">
        <v>1071.99</v>
      </c>
      <c r="E6" s="8">
        <v>1071.99</v>
      </c>
      <c r="F6" s="8"/>
    </row>
    <row r="7" spans="1:6" ht="19.5" customHeight="1">
      <c r="A7" s="7" t="s">
        <v>9</v>
      </c>
      <c r="B7" s="8">
        <v>670.72</v>
      </c>
      <c r="C7" s="7" t="s">
        <v>8</v>
      </c>
      <c r="D7" s="8"/>
      <c r="E7" s="8"/>
      <c r="F7" s="8"/>
    </row>
    <row r="8" spans="1:6" ht="19.5" customHeight="1">
      <c r="A8" s="7" t="s">
        <v>11</v>
      </c>
      <c r="B8" s="8"/>
      <c r="C8" s="7" t="s">
        <v>84</v>
      </c>
      <c r="D8" s="8">
        <v>99.62</v>
      </c>
      <c r="E8" s="8">
        <v>99.62</v>
      </c>
      <c r="F8" s="8"/>
    </row>
    <row r="9" spans="1:6" ht="19.5" customHeight="1">
      <c r="A9" s="7" t="s">
        <v>12</v>
      </c>
      <c r="B9" s="8"/>
      <c r="C9" s="7" t="s">
        <v>83</v>
      </c>
      <c r="D9" s="8">
        <v>919.71</v>
      </c>
      <c r="E9" s="8">
        <v>919.71</v>
      </c>
      <c r="F9" s="8"/>
    </row>
    <row r="10" spans="1:6" ht="19.5" customHeight="1">
      <c r="A10" s="7" t="s">
        <v>92</v>
      </c>
      <c r="B10" s="8">
        <v>401.27</v>
      </c>
      <c r="C10" s="7" t="s">
        <v>95</v>
      </c>
      <c r="D10" s="8">
        <v>52.66</v>
      </c>
      <c r="E10" s="8">
        <v>52.66</v>
      </c>
      <c r="F10" s="8"/>
    </row>
    <row r="11" spans="1:6" ht="19.5" customHeight="1">
      <c r="A11" s="7" t="s">
        <v>13</v>
      </c>
      <c r="B11" s="8"/>
      <c r="C11" s="7" t="s">
        <v>59</v>
      </c>
      <c r="D11" s="4"/>
      <c r="E11" s="8"/>
      <c r="F11" s="8"/>
    </row>
    <row r="12" spans="1:6" ht="19.5" customHeight="1">
      <c r="A12" s="7" t="s">
        <v>60</v>
      </c>
      <c r="B12" s="8"/>
      <c r="C12" s="7"/>
      <c r="D12" s="4"/>
      <c r="E12" s="8"/>
      <c r="F12" s="8"/>
    </row>
    <row r="13" spans="1:6" ht="19.5" customHeight="1">
      <c r="A13" s="7" t="s">
        <v>61</v>
      </c>
      <c r="B13" s="8"/>
      <c r="C13" s="7"/>
      <c r="D13" s="4"/>
      <c r="E13" s="8"/>
      <c r="F13" s="8"/>
    </row>
    <row r="14" spans="1:6" ht="19.5" customHeight="1">
      <c r="A14" s="7" t="s">
        <v>62</v>
      </c>
      <c r="B14" s="8"/>
      <c r="C14" s="7"/>
      <c r="D14" s="4"/>
      <c r="E14" s="8"/>
      <c r="F14" s="8"/>
    </row>
    <row r="15" spans="1:6" ht="19.5" customHeight="1">
      <c r="A15" s="7"/>
      <c r="B15" s="8"/>
      <c r="C15" s="7"/>
      <c r="D15" s="4"/>
      <c r="E15" s="8"/>
      <c r="F15" s="8"/>
    </row>
    <row r="16" spans="1:6" ht="19.5" customHeight="1">
      <c r="A16" s="7"/>
      <c r="B16" s="8"/>
      <c r="C16" s="7"/>
      <c r="D16" s="9"/>
      <c r="E16" s="8"/>
      <c r="F16" s="8"/>
    </row>
    <row r="17" spans="1:6" ht="19.5" customHeight="1">
      <c r="A17" s="7"/>
      <c r="B17" s="8"/>
      <c r="C17" s="7"/>
      <c r="D17" s="9"/>
      <c r="E17" s="8"/>
      <c r="F17" s="8"/>
    </row>
    <row r="18" spans="1:6" ht="19.5" customHeight="1">
      <c r="A18" s="7"/>
      <c r="B18" s="8"/>
      <c r="C18" s="7"/>
      <c r="D18" s="9"/>
      <c r="E18" s="8"/>
      <c r="F18" s="8"/>
    </row>
    <row r="19" spans="1:6" ht="19.5" customHeight="1">
      <c r="A19" s="4" t="s">
        <v>27</v>
      </c>
      <c r="B19" s="8">
        <v>1071.99</v>
      </c>
      <c r="C19" s="4" t="s">
        <v>28</v>
      </c>
      <c r="D19" s="8">
        <f>E19</f>
        <v>1071.99</v>
      </c>
      <c r="E19" s="8">
        <v>1071.99</v>
      </c>
      <c r="F19" s="8"/>
    </row>
    <row r="20" spans="1:14" ht="14.25">
      <c r="A20" s="24" t="s">
        <v>97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sheetProtection/>
  <mergeCells count="6">
    <mergeCell ref="A20:N20"/>
    <mergeCell ref="A1:D1"/>
    <mergeCell ref="A2:F2"/>
    <mergeCell ref="A3:F3"/>
    <mergeCell ref="A4:B4"/>
    <mergeCell ref="C4:F4"/>
  </mergeCells>
  <printOptions/>
  <pageMargins left="0.81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16.00390625" style="0" customWidth="1"/>
    <col min="2" max="2" width="24.50390625" style="0" customWidth="1"/>
    <col min="3" max="3" width="21.125" style="0" customWidth="1"/>
    <col min="4" max="4" width="26.125" style="0" customWidth="1"/>
    <col min="5" max="5" width="29.50390625" style="0" customWidth="1"/>
  </cols>
  <sheetData>
    <row r="1" spans="1:5" ht="14.25">
      <c r="A1" s="25" t="s">
        <v>63</v>
      </c>
      <c r="B1" s="25"/>
      <c r="C1" s="25"/>
      <c r="D1" s="25"/>
      <c r="E1" s="25"/>
    </row>
    <row r="2" spans="1:15" ht="22.5">
      <c r="A2" s="27" t="s">
        <v>64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5" t="s">
        <v>126</v>
      </c>
      <c r="B3" s="35"/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0" t="s">
        <v>31</v>
      </c>
      <c r="B4" s="30"/>
      <c r="C4" s="29" t="s">
        <v>78</v>
      </c>
      <c r="D4" s="29"/>
      <c r="E4" s="29"/>
    </row>
    <row r="5" spans="1:5" ht="19.5" customHeight="1">
      <c r="A5" s="30"/>
      <c r="B5" s="30"/>
      <c r="C5" s="4" t="s">
        <v>32</v>
      </c>
      <c r="D5" s="4" t="s">
        <v>49</v>
      </c>
      <c r="E5" s="4" t="s">
        <v>50</v>
      </c>
    </row>
    <row r="6" spans="1:5" ht="19.5" customHeight="1">
      <c r="A6" s="4" t="s">
        <v>42</v>
      </c>
      <c r="B6" s="3" t="s">
        <v>43</v>
      </c>
      <c r="C6" s="4">
        <f>C7+C11+C14</f>
        <v>1071.99</v>
      </c>
      <c r="D6" s="4">
        <f>D7+D11+D14</f>
        <v>1071.99</v>
      </c>
      <c r="E6" s="4"/>
    </row>
    <row r="7" spans="1:5" ht="19.5" customHeight="1">
      <c r="A7" s="7">
        <v>208</v>
      </c>
      <c r="B7" s="10" t="s">
        <v>93</v>
      </c>
      <c r="C7" s="10">
        <f>C8</f>
        <v>99.62</v>
      </c>
      <c r="D7" s="10">
        <f>D8</f>
        <v>99.62</v>
      </c>
      <c r="E7" s="4"/>
    </row>
    <row r="8" spans="1:5" ht="19.5" customHeight="1">
      <c r="A8" s="4">
        <v>20805</v>
      </c>
      <c r="B8" s="10" t="s">
        <v>79</v>
      </c>
      <c r="C8" s="10">
        <f>C9+C10</f>
        <v>99.62</v>
      </c>
      <c r="D8" s="10">
        <f>D9+D10</f>
        <v>99.62</v>
      </c>
      <c r="E8" s="4"/>
    </row>
    <row r="9" spans="1:5" ht="19.5" customHeight="1">
      <c r="A9" s="9">
        <v>2080502</v>
      </c>
      <c r="B9" s="10" t="s">
        <v>80</v>
      </c>
      <c r="C9" s="10">
        <f>D9</f>
        <v>7.34</v>
      </c>
      <c r="D9" s="10">
        <v>7.34</v>
      </c>
      <c r="E9" s="4"/>
    </row>
    <row r="10" spans="1:5" ht="19.5" customHeight="1">
      <c r="A10" s="9">
        <v>2080505</v>
      </c>
      <c r="B10" s="10" t="s">
        <v>85</v>
      </c>
      <c r="C10" s="10">
        <f>D10</f>
        <v>92.28</v>
      </c>
      <c r="D10" s="10">
        <v>92.28</v>
      </c>
      <c r="E10" s="4"/>
    </row>
    <row r="11" spans="1:5" ht="19.5" customHeight="1">
      <c r="A11" s="7">
        <v>212</v>
      </c>
      <c r="B11" s="10" t="s">
        <v>94</v>
      </c>
      <c r="C11" s="10">
        <f>C12</f>
        <v>919.71</v>
      </c>
      <c r="D11" s="10">
        <f>D12</f>
        <v>919.71</v>
      </c>
      <c r="E11" s="4"/>
    </row>
    <row r="12" spans="1:5" ht="19.5" customHeight="1">
      <c r="A12" s="4">
        <v>21201</v>
      </c>
      <c r="B12" s="10" t="s">
        <v>81</v>
      </c>
      <c r="C12" s="10">
        <f>C13</f>
        <v>919.71</v>
      </c>
      <c r="D12" s="10">
        <f>D13</f>
        <v>919.71</v>
      </c>
      <c r="E12" s="4"/>
    </row>
    <row r="13" spans="1:5" ht="19.5" customHeight="1">
      <c r="A13" s="9">
        <v>2120101</v>
      </c>
      <c r="B13" s="10" t="s">
        <v>82</v>
      </c>
      <c r="C13" s="10">
        <v>919.71</v>
      </c>
      <c r="D13" s="10">
        <v>919.71</v>
      </c>
      <c r="E13" s="4"/>
    </row>
    <row r="14" spans="1:5" ht="19.5" customHeight="1">
      <c r="A14" s="7">
        <v>221</v>
      </c>
      <c r="B14" s="10" t="s">
        <v>96</v>
      </c>
      <c r="C14" s="10">
        <f>C15</f>
        <v>52.66</v>
      </c>
      <c r="D14" s="10">
        <f>D15</f>
        <v>52.66</v>
      </c>
      <c r="E14" s="4"/>
    </row>
    <row r="15" spans="1:5" ht="19.5" customHeight="1">
      <c r="A15" s="9">
        <v>2210201</v>
      </c>
      <c r="B15" s="10" t="s">
        <v>86</v>
      </c>
      <c r="C15" s="10">
        <v>52.66</v>
      </c>
      <c r="D15" s="10">
        <v>52.66</v>
      </c>
      <c r="E15" s="4"/>
    </row>
    <row r="16" spans="1:5" ht="19.5" customHeight="1">
      <c r="A16" s="4"/>
      <c r="B16" s="3"/>
      <c r="C16" s="4"/>
      <c r="D16" s="4"/>
      <c r="E16" s="4"/>
    </row>
    <row r="17" spans="1:5" ht="19.5" customHeight="1">
      <c r="A17" s="29" t="s">
        <v>32</v>
      </c>
      <c r="B17" s="29"/>
      <c r="C17" s="4">
        <f>C6</f>
        <v>1071.99</v>
      </c>
      <c r="D17" s="4">
        <f>D6</f>
        <v>1071.99</v>
      </c>
      <c r="E17" s="4"/>
    </row>
    <row r="18" spans="1:14" ht="14.25">
      <c r="A18" s="24" t="s">
        <v>97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</sheetData>
  <sheetProtection/>
  <mergeCells count="7">
    <mergeCell ref="A18:N18"/>
    <mergeCell ref="A17:B17"/>
    <mergeCell ref="A4:B5"/>
    <mergeCell ref="A1:E1"/>
    <mergeCell ref="A2:E2"/>
    <mergeCell ref="A3:E3"/>
    <mergeCell ref="C4:E4"/>
  </mergeCells>
  <printOptions/>
  <pageMargins left="1.01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0.875" style="22" customWidth="1"/>
    <col min="2" max="2" width="29.50390625" style="22" customWidth="1"/>
    <col min="3" max="3" width="13.25390625" style="22" customWidth="1"/>
    <col min="4" max="4" width="12.00390625" style="22" customWidth="1"/>
    <col min="5" max="5" width="13.00390625" style="22" customWidth="1"/>
    <col min="6" max="16384" width="9.00390625" style="22" customWidth="1"/>
  </cols>
  <sheetData>
    <row r="1" spans="1:5" s="16" customFormat="1" ht="21" customHeight="1">
      <c r="A1" s="25" t="s">
        <v>65</v>
      </c>
      <c r="B1" s="25"/>
      <c r="C1" s="25"/>
      <c r="D1" s="25"/>
      <c r="E1" s="25"/>
    </row>
    <row r="2" spans="1:5" s="16" customFormat="1" ht="37.5" customHeight="1">
      <c r="A2" s="36" t="s">
        <v>66</v>
      </c>
      <c r="B2" s="36"/>
      <c r="C2" s="36"/>
      <c r="D2" s="36"/>
      <c r="E2" s="36"/>
    </row>
    <row r="3" spans="1:5" s="16" customFormat="1" ht="21.75" customHeight="1">
      <c r="A3" s="37" t="s">
        <v>127</v>
      </c>
      <c r="B3" s="37"/>
      <c r="C3" s="37"/>
      <c r="D3" s="37"/>
      <c r="E3" s="37"/>
    </row>
    <row r="4" spans="1:5" s="16" customFormat="1" ht="20.25" customHeight="1">
      <c r="A4" s="38" t="s">
        <v>67</v>
      </c>
      <c r="B4" s="38"/>
      <c r="C4" s="38" t="s">
        <v>124</v>
      </c>
      <c r="D4" s="38"/>
      <c r="E4" s="38"/>
    </row>
    <row r="5" spans="1:5" s="16" customFormat="1" ht="20.25" customHeight="1">
      <c r="A5" s="4" t="s">
        <v>42</v>
      </c>
      <c r="B5" s="3" t="s">
        <v>43</v>
      </c>
      <c r="C5" s="5" t="s">
        <v>32</v>
      </c>
      <c r="D5" s="5" t="s">
        <v>68</v>
      </c>
      <c r="E5" s="5" t="s">
        <v>69</v>
      </c>
    </row>
    <row r="6" spans="1:5" s="19" customFormat="1" ht="20.25" customHeight="1">
      <c r="A6" s="17"/>
      <c r="B6" s="17" t="s">
        <v>98</v>
      </c>
      <c r="C6" s="18">
        <f>C7+C15+C23+C29</f>
        <v>1071.99</v>
      </c>
      <c r="D6" s="18">
        <f>D7+D15+D23+D29</f>
        <v>1059.7500000000002</v>
      </c>
      <c r="E6" s="18">
        <f>E7+E15+E23+E29</f>
        <v>12.24</v>
      </c>
    </row>
    <row r="7" spans="1:5" ht="22.5" customHeight="1">
      <c r="A7" s="20">
        <v>301</v>
      </c>
      <c r="B7" s="20" t="s">
        <v>99</v>
      </c>
      <c r="C7" s="21">
        <f>C8+C9+C10+C11+C12+C13+C14</f>
        <v>782.0200000000001</v>
      </c>
      <c r="D7" s="21">
        <f>D8+D9+D10+D11+D12+D13+D14</f>
        <v>782.0200000000001</v>
      </c>
      <c r="E7" s="21">
        <f>E8+E9+E10+E11+E12+E13+E14</f>
        <v>0</v>
      </c>
    </row>
    <row r="8" spans="1:5" ht="22.5" customHeight="1">
      <c r="A8" s="13">
        <v>30101</v>
      </c>
      <c r="B8" s="13" t="s">
        <v>100</v>
      </c>
      <c r="C8" s="21">
        <f aca="true" t="shared" si="0" ref="C8:C14">D8+E8</f>
        <v>373.07</v>
      </c>
      <c r="D8" s="14">
        <v>373.07</v>
      </c>
      <c r="E8" s="15"/>
    </row>
    <row r="9" spans="1:5" ht="22.5" customHeight="1">
      <c r="A9" s="13">
        <v>30102</v>
      </c>
      <c r="B9" s="13" t="s">
        <v>101</v>
      </c>
      <c r="C9" s="21">
        <f t="shared" si="0"/>
        <v>32.82</v>
      </c>
      <c r="D9" s="14">
        <v>32.82</v>
      </c>
      <c r="E9" s="15"/>
    </row>
    <row r="10" spans="1:5" ht="22.5" customHeight="1">
      <c r="A10" s="13">
        <v>30102</v>
      </c>
      <c r="B10" s="13" t="s">
        <v>119</v>
      </c>
      <c r="C10" s="21">
        <f t="shared" si="0"/>
        <v>2.42</v>
      </c>
      <c r="D10" s="14">
        <v>2.42</v>
      </c>
      <c r="E10" s="15"/>
    </row>
    <row r="11" spans="1:5" ht="22.5" customHeight="1">
      <c r="A11" s="13">
        <v>30103</v>
      </c>
      <c r="B11" s="13" t="s">
        <v>102</v>
      </c>
      <c r="C11" s="21">
        <f t="shared" si="0"/>
        <v>5.38</v>
      </c>
      <c r="D11" s="14">
        <v>5.38</v>
      </c>
      <c r="E11" s="15"/>
    </row>
    <row r="12" spans="1:5" ht="22.5" customHeight="1">
      <c r="A12" s="13">
        <v>30107</v>
      </c>
      <c r="B12" s="13" t="s">
        <v>118</v>
      </c>
      <c r="C12" s="21">
        <f t="shared" si="0"/>
        <v>230.99</v>
      </c>
      <c r="D12" s="14">
        <v>230.99</v>
      </c>
      <c r="E12" s="15"/>
    </row>
    <row r="13" spans="1:5" ht="22.5" customHeight="1">
      <c r="A13" s="13">
        <v>30108</v>
      </c>
      <c r="B13" s="23" t="s">
        <v>120</v>
      </c>
      <c r="C13" s="21">
        <f t="shared" si="0"/>
        <v>128.45</v>
      </c>
      <c r="D13" s="14">
        <v>128.45</v>
      </c>
      <c r="E13" s="15"/>
    </row>
    <row r="14" spans="1:5" ht="22.5" customHeight="1">
      <c r="A14" s="13">
        <v>30199</v>
      </c>
      <c r="B14" s="13" t="s">
        <v>121</v>
      </c>
      <c r="C14" s="21">
        <f t="shared" si="0"/>
        <v>8.89</v>
      </c>
      <c r="D14" s="14">
        <v>8.89</v>
      </c>
      <c r="E14" s="15"/>
    </row>
    <row r="15" spans="1:5" s="19" customFormat="1" ht="22.5" customHeight="1">
      <c r="A15" s="20">
        <v>302</v>
      </c>
      <c r="B15" s="20" t="s">
        <v>103</v>
      </c>
      <c r="C15" s="17">
        <f>C16+C17+C18+C19+C20+C21+C22</f>
        <v>88.55</v>
      </c>
      <c r="D15" s="17">
        <f>D16+D17+D18+D19+D20+D21+D22</f>
        <v>76.31</v>
      </c>
      <c r="E15" s="17">
        <f>E16+E17+E18+E19+E20+E21+E22</f>
        <v>12.24</v>
      </c>
    </row>
    <row r="16" spans="1:5" ht="22.5" customHeight="1">
      <c r="A16" s="13">
        <v>30208</v>
      </c>
      <c r="B16" s="13" t="s">
        <v>104</v>
      </c>
      <c r="C16" s="21">
        <f aca="true" t="shared" si="1" ref="C16:C22">D16+E16</f>
        <v>3.34</v>
      </c>
      <c r="D16" s="15">
        <v>3.34</v>
      </c>
      <c r="E16" s="15"/>
    </row>
    <row r="17" spans="1:5" ht="22.5" customHeight="1">
      <c r="A17" s="13">
        <v>30212</v>
      </c>
      <c r="B17" s="13" t="s">
        <v>117</v>
      </c>
      <c r="C17" s="21">
        <f t="shared" si="1"/>
        <v>1.32</v>
      </c>
      <c r="D17" s="15"/>
      <c r="E17" s="15">
        <v>1.32</v>
      </c>
    </row>
    <row r="18" spans="1:5" ht="22.5" customHeight="1">
      <c r="A18" s="13">
        <v>30217</v>
      </c>
      <c r="B18" s="13" t="s">
        <v>105</v>
      </c>
      <c r="C18" s="21">
        <f t="shared" si="1"/>
        <v>7.92</v>
      </c>
      <c r="D18" s="15"/>
      <c r="E18" s="15">
        <v>7.92</v>
      </c>
    </row>
    <row r="19" spans="1:5" ht="22.5" customHeight="1">
      <c r="A19" s="13">
        <v>30229</v>
      </c>
      <c r="B19" s="13" t="s">
        <v>106</v>
      </c>
      <c r="C19" s="21">
        <f t="shared" si="1"/>
        <v>1.43</v>
      </c>
      <c r="D19" s="15">
        <v>1.43</v>
      </c>
      <c r="E19" s="15"/>
    </row>
    <row r="20" spans="1:5" ht="22.5" customHeight="1">
      <c r="A20" s="13">
        <v>30231</v>
      </c>
      <c r="B20" s="13" t="s">
        <v>107</v>
      </c>
      <c r="C20" s="21">
        <f t="shared" si="1"/>
        <v>3</v>
      </c>
      <c r="D20" s="15"/>
      <c r="E20" s="15">
        <v>3</v>
      </c>
    </row>
    <row r="21" spans="1:5" ht="22.5" customHeight="1">
      <c r="A21" s="13">
        <v>30239</v>
      </c>
      <c r="B21" s="13" t="s">
        <v>108</v>
      </c>
      <c r="C21" s="21">
        <f t="shared" si="1"/>
        <v>10.68</v>
      </c>
      <c r="D21" s="15">
        <v>10.68</v>
      </c>
      <c r="E21" s="15"/>
    </row>
    <row r="22" spans="1:5" ht="22.5" customHeight="1">
      <c r="A22" s="13">
        <v>30299</v>
      </c>
      <c r="B22" s="13" t="s">
        <v>109</v>
      </c>
      <c r="C22" s="21">
        <f t="shared" si="1"/>
        <v>60.86</v>
      </c>
      <c r="D22" s="15">
        <v>60.86</v>
      </c>
      <c r="E22" s="15"/>
    </row>
    <row r="23" spans="1:5" s="19" customFormat="1" ht="22.5" customHeight="1">
      <c r="A23" s="20">
        <v>303</v>
      </c>
      <c r="B23" s="20" t="s">
        <v>110</v>
      </c>
      <c r="C23" s="17">
        <f>C24+C25+C26+C27+C28</f>
        <v>174.95</v>
      </c>
      <c r="D23" s="17">
        <f>D24+D25+D26+D27+D28</f>
        <v>174.95</v>
      </c>
      <c r="E23" s="17">
        <f>E24+E25+E26+E27+E28</f>
        <v>0</v>
      </c>
    </row>
    <row r="24" spans="1:5" ht="22.5" customHeight="1">
      <c r="A24" s="13">
        <v>30301</v>
      </c>
      <c r="B24" s="13" t="s">
        <v>111</v>
      </c>
      <c r="C24" s="21">
        <f>D24+E24</f>
        <v>3.53</v>
      </c>
      <c r="D24" s="15">
        <v>3.53</v>
      </c>
      <c r="E24" s="15"/>
    </row>
    <row r="25" spans="1:5" ht="22.5" customHeight="1">
      <c r="A25" s="13">
        <v>30302</v>
      </c>
      <c r="B25" s="13" t="s">
        <v>112</v>
      </c>
      <c r="C25" s="21">
        <f>D25+E25</f>
        <v>0.55</v>
      </c>
      <c r="D25" s="15">
        <v>0.55</v>
      </c>
      <c r="E25" s="15"/>
    </row>
    <row r="26" spans="1:5" ht="22.5" customHeight="1">
      <c r="A26" s="13">
        <v>30305</v>
      </c>
      <c r="B26" s="13" t="s">
        <v>122</v>
      </c>
      <c r="C26" s="21">
        <f>D26+E26</f>
        <v>9.33</v>
      </c>
      <c r="D26" s="15">
        <v>9.33</v>
      </c>
      <c r="E26" s="15"/>
    </row>
    <row r="27" spans="1:5" ht="22.5" customHeight="1">
      <c r="A27" s="13">
        <v>30311</v>
      </c>
      <c r="B27" s="13" t="s">
        <v>113</v>
      </c>
      <c r="C27" s="21">
        <f>D27+E27</f>
        <v>73.34</v>
      </c>
      <c r="D27" s="21">
        <v>73.34</v>
      </c>
      <c r="E27" s="15"/>
    </row>
    <row r="28" spans="1:5" ht="22.5" customHeight="1">
      <c r="A28" s="13">
        <v>30399</v>
      </c>
      <c r="B28" s="13" t="s">
        <v>114</v>
      </c>
      <c r="C28" s="21">
        <f>D28+E28</f>
        <v>88.2</v>
      </c>
      <c r="D28" s="15">
        <v>88.2</v>
      </c>
      <c r="E28" s="15"/>
    </row>
    <row r="29" spans="1:5" s="19" customFormat="1" ht="22.5" customHeight="1">
      <c r="A29" s="20">
        <v>399</v>
      </c>
      <c r="B29" s="20" t="s">
        <v>123</v>
      </c>
      <c r="C29" s="17">
        <f>C30</f>
        <v>26.47</v>
      </c>
      <c r="D29" s="17">
        <f>D30</f>
        <v>26.47</v>
      </c>
      <c r="E29" s="17">
        <f>E30</f>
        <v>0</v>
      </c>
    </row>
    <row r="30" spans="1:5" ht="22.5" customHeight="1">
      <c r="A30" s="13">
        <v>39999</v>
      </c>
      <c r="B30" s="13" t="s">
        <v>123</v>
      </c>
      <c r="C30" s="21">
        <f>D30+E30</f>
        <v>26.47</v>
      </c>
      <c r="D30" s="21">
        <v>26.47</v>
      </c>
      <c r="E30" s="15"/>
    </row>
    <row r="31" spans="1:14" ht="14.25">
      <c r="A31" s="24" t="s">
        <v>125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</sheetData>
  <sheetProtection/>
  <mergeCells count="6">
    <mergeCell ref="A31:N31"/>
    <mergeCell ref="A1:E1"/>
    <mergeCell ref="A2:E2"/>
    <mergeCell ref="A3:E3"/>
    <mergeCell ref="A4:B4"/>
    <mergeCell ref="C4:E4"/>
  </mergeCells>
  <printOptions horizontalCentered="1"/>
  <pageMargins left="0.7479166666666667" right="0.7479166666666667" top="0.71" bottom="0.76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10.75390625" style="0" customWidth="1"/>
    <col min="2" max="2" width="28.625" style="0" customWidth="1"/>
    <col min="3" max="3" width="19.00390625" style="0" customWidth="1"/>
    <col min="4" max="4" width="24.50390625" style="0" customWidth="1"/>
    <col min="5" max="5" width="20.875" style="0" customWidth="1"/>
  </cols>
  <sheetData>
    <row r="1" spans="1:5" ht="15.75" customHeight="1">
      <c r="A1" s="25" t="s">
        <v>70</v>
      </c>
      <c r="B1" s="25"/>
      <c r="C1" s="25"/>
      <c r="D1" s="25"/>
      <c r="E1" s="25"/>
    </row>
    <row r="2" spans="1:5" ht="20.25">
      <c r="A2" s="36" t="s">
        <v>71</v>
      </c>
      <c r="B2" s="36"/>
      <c r="C2" s="36"/>
      <c r="D2" s="36"/>
      <c r="E2" s="36"/>
    </row>
    <row r="3" spans="1:5" ht="22.5" customHeight="1">
      <c r="A3" s="39" t="s">
        <v>90</v>
      </c>
      <c r="B3" s="39"/>
      <c r="C3" s="39"/>
      <c r="D3" s="39"/>
      <c r="E3" s="39"/>
    </row>
    <row r="4" spans="1:5" ht="41.25" customHeight="1">
      <c r="A4" s="4" t="s">
        <v>32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ht="31.5" customHeight="1">
      <c r="A5" s="4">
        <f>B5+C5+D5</f>
        <v>12.24</v>
      </c>
      <c r="B5" s="4">
        <v>1.32</v>
      </c>
      <c r="C5" s="4">
        <v>7.92</v>
      </c>
      <c r="D5" s="4">
        <v>3</v>
      </c>
      <c r="E5" s="4">
        <v>0</v>
      </c>
    </row>
    <row r="6" spans="1:5" ht="14.25">
      <c r="A6" s="24" t="s">
        <v>115</v>
      </c>
      <c r="B6" s="24"/>
      <c r="C6" s="24"/>
      <c r="D6" s="24"/>
      <c r="E6" s="24"/>
    </row>
  </sheetData>
  <sheetProtection/>
  <mergeCells count="4">
    <mergeCell ref="A1:E1"/>
    <mergeCell ref="A2:E2"/>
    <mergeCell ref="A3:E3"/>
    <mergeCell ref="A6:E6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15.875" style="0" customWidth="1"/>
    <col min="2" max="2" width="15.37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5" t="s">
        <v>76</v>
      </c>
      <c r="B1" s="25"/>
      <c r="C1" s="25"/>
      <c r="D1" s="25"/>
      <c r="E1" s="25"/>
    </row>
    <row r="2" spans="1:15" ht="22.5">
      <c r="A2" s="27" t="s">
        <v>77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5" t="s">
        <v>91</v>
      </c>
      <c r="B3" s="35"/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30" t="s">
        <v>31</v>
      </c>
      <c r="B4" s="30"/>
      <c r="C4" s="29" t="s">
        <v>78</v>
      </c>
      <c r="D4" s="29"/>
      <c r="E4" s="29"/>
    </row>
    <row r="5" spans="1:5" ht="19.5" customHeight="1">
      <c r="A5" s="30"/>
      <c r="B5" s="30"/>
      <c r="C5" s="4" t="s">
        <v>32</v>
      </c>
      <c r="D5" s="4" t="s">
        <v>49</v>
      </c>
      <c r="E5" s="4" t="s">
        <v>50</v>
      </c>
    </row>
    <row r="6" spans="1:5" ht="19.5" customHeight="1">
      <c r="A6" s="4" t="s">
        <v>42</v>
      </c>
      <c r="B6" s="3" t="s">
        <v>43</v>
      </c>
      <c r="C6" s="4"/>
      <c r="D6" s="4"/>
      <c r="E6" s="4"/>
    </row>
    <row r="7" spans="1:5" ht="19.5" customHeight="1">
      <c r="A7" s="4" t="s">
        <v>44</v>
      </c>
      <c r="B7" s="3"/>
      <c r="C7" s="4"/>
      <c r="D7" s="4"/>
      <c r="E7" s="4"/>
    </row>
    <row r="8" spans="1:5" ht="19.5" customHeight="1">
      <c r="A8" s="4" t="s">
        <v>45</v>
      </c>
      <c r="B8" s="3"/>
      <c r="C8" s="4"/>
      <c r="D8" s="4"/>
      <c r="E8" s="4"/>
    </row>
    <row r="9" spans="1:5" ht="19.5" customHeight="1">
      <c r="A9" s="4" t="s">
        <v>46</v>
      </c>
      <c r="B9" s="3"/>
      <c r="C9" s="4"/>
      <c r="D9" s="4"/>
      <c r="E9" s="4"/>
    </row>
    <row r="10" spans="1:5" ht="19.5" customHeight="1">
      <c r="A10" s="4" t="s">
        <v>10</v>
      </c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29" t="s">
        <v>32</v>
      </c>
      <c r="B15" s="29"/>
      <c r="C15" s="4"/>
      <c r="D15" s="4"/>
      <c r="E15" s="4"/>
    </row>
    <row r="16" spans="1:5" ht="14.25">
      <c r="A16" s="24" t="s">
        <v>116</v>
      </c>
      <c r="B16" s="24"/>
      <c r="C16" s="24"/>
      <c r="D16" s="24"/>
      <c r="E16" s="24"/>
    </row>
  </sheetData>
  <sheetProtection/>
  <mergeCells count="7">
    <mergeCell ref="A16:E16"/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2017-03-07T00:37:37Z</cp:lastPrinted>
  <dcterms:created xsi:type="dcterms:W3CDTF">2016-12-14T05:09:11Z</dcterms:created>
  <dcterms:modified xsi:type="dcterms:W3CDTF">2017-03-07T00:44:13Z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