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385" windowHeight="8520" tabRatio="943" activeTab="9"/>
  </bookViews>
  <sheets>
    <sheet name="封面" sheetId="32" r:id="rId1"/>
    <sheet name="目录" sheetId="31" r:id="rId2"/>
    <sheet name="分类汇总表（表4）" sheetId="20" r:id="rId3"/>
    <sheet name="汇总表（表3）" sheetId="21" r:id="rId4"/>
    <sheet name="光伏发电" sheetId="11" r:id="rId5"/>
    <sheet name="保障房建设" sheetId="10" r:id="rId6"/>
    <sheet name="新农村村庄整治" sheetId="7" r:id="rId7"/>
    <sheet name="农村生活垃圾治理" sheetId="27" r:id="rId8"/>
    <sheet name="空心房拆除" sheetId="26" r:id="rId9"/>
    <sheet name="贫困村基础设施建设" sheetId="6" r:id="rId10"/>
    <sheet name="水利建设及农村安全饮水" sheetId="29" r:id="rId11"/>
    <sheet name="农村基础设施建设" sheetId="28" r:id="rId12"/>
    <sheet name="电商扶贫表" sheetId="1" r:id="rId13"/>
    <sheet name="易地搬迁" sheetId="25" r:id="rId14"/>
    <sheet name="国开行" sheetId="30" r:id="rId15"/>
  </sheets>
  <definedNames>
    <definedName name="_xlnm._FilterDatabase" localSheetId="5" hidden="1">保障房建设!$A$2:$F$4</definedName>
    <definedName name="_xlnm._FilterDatabase" localSheetId="12" hidden="1">电商扶贫表!$A$2:$F$8</definedName>
    <definedName name="_xlnm._FilterDatabase" localSheetId="2" hidden="1">'分类汇总表（表4）'!$A$3:$W$10</definedName>
    <definedName name="_xlnm._FilterDatabase" localSheetId="4" hidden="1">光伏发电!$A$2:$F$11</definedName>
    <definedName name="_xlnm._FilterDatabase" localSheetId="8" hidden="1">空心房拆除!$A$2:$F$4</definedName>
    <definedName name="_xlnm._FilterDatabase" localSheetId="11" hidden="1">农村基础设施建设!$A$2:$G$39</definedName>
    <definedName name="_xlnm._FilterDatabase" localSheetId="7" hidden="1">农村生活垃圾治理!$A$2:$F$6</definedName>
    <definedName name="_xlnm._FilterDatabase" localSheetId="9" hidden="1">贫困村基础设施建设!$A$2:$G$38</definedName>
    <definedName name="_xlnm._FilterDatabase" localSheetId="10" hidden="1">水利建设及农村安全饮水!$A$2:$G$5</definedName>
    <definedName name="_xlnm._FilterDatabase" localSheetId="6" hidden="1">新农村村庄整治!$A$2:$F$11</definedName>
    <definedName name="_xlnm._FilterDatabase" localSheetId="13" hidden="1">易地搬迁!$A$2:$F$4</definedName>
    <definedName name="_xlnm.Print_Area" localSheetId="0">封面!$A$1:$L$5</definedName>
    <definedName name="_xlnm.Print_Area" localSheetId="11">农村基础设施建设!$A$1:$K$39</definedName>
    <definedName name="_xlnm.Print_Area" localSheetId="9">贫困村基础设施建设!$A$1:$K$38</definedName>
    <definedName name="_xlnm.Print_Area" localSheetId="10">水利建设及农村安全饮水!$A$1:$K$5</definedName>
    <definedName name="_xlnm.Print_Area" localSheetId="13">易地搬迁!$A$1:$K$16</definedName>
    <definedName name="_xlnm.Print_Titles" localSheetId="5">保障房建设!$1:$2</definedName>
    <definedName name="_xlnm.Print_Titles" localSheetId="12">电商扶贫表!$1:$2</definedName>
    <definedName name="_xlnm.Print_Titles" localSheetId="4">光伏发电!$1:$2</definedName>
    <definedName name="_xlnm.Print_Titles" localSheetId="3">'汇总表（表3）'!$1:$2</definedName>
    <definedName name="_xlnm.Print_Titles" localSheetId="8">空心房拆除!$1:$2</definedName>
    <definedName name="_xlnm.Print_Titles" localSheetId="1">目录!$3:$4</definedName>
    <definedName name="_xlnm.Print_Titles" localSheetId="11">农村基础设施建设!$2:$3</definedName>
    <definedName name="_xlnm.Print_Titles" localSheetId="7">农村生活垃圾治理!$1:$2</definedName>
    <definedName name="_xlnm.Print_Titles" localSheetId="9">贫困村基础设施建设!$2:$3</definedName>
    <definedName name="_xlnm.Print_Titles" localSheetId="10">水利建设及农村安全饮水!$2:$3</definedName>
    <definedName name="_xlnm.Print_Titles" localSheetId="6">新农村村庄整治!$1:$2</definedName>
    <definedName name="_xlnm.Print_Titles" localSheetId="13">易地搬迁!$1:$2</definedName>
  </definedNames>
  <calcPr calcId="124519" fullCalcOnLoad="1"/>
</workbook>
</file>

<file path=xl/calcChain.xml><?xml version="1.0" encoding="utf-8"?>
<calcChain xmlns="http://schemas.openxmlformats.org/spreadsheetml/2006/main">
  <c r="E12" i="31"/>
  <c r="E108"/>
  <c r="E102"/>
  <c r="E66"/>
  <c r="E64"/>
  <c r="E27"/>
  <c r="E23"/>
  <c r="E12" i="7"/>
  <c r="E7" i="27"/>
  <c r="E5" i="29"/>
  <c r="E39" i="28"/>
  <c r="V10" i="2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W9"/>
  <c r="W8"/>
  <c r="W7"/>
  <c r="W6"/>
  <c r="W5"/>
  <c r="W4"/>
  <c r="E9" i="1"/>
  <c r="E38" i="6"/>
  <c r="E11" i="11"/>
  <c r="E28" i="21"/>
  <c r="E24"/>
  <c r="E22"/>
  <c r="E19"/>
  <c r="E15"/>
  <c r="E11"/>
  <c r="E7"/>
  <c r="E3"/>
  <c r="E150" i="31"/>
  <c r="W10" i="20"/>
</calcChain>
</file>

<file path=xl/sharedStrings.xml><?xml version="1.0" encoding="utf-8"?>
<sst xmlns="http://schemas.openxmlformats.org/spreadsheetml/2006/main" count="1063" uniqueCount="413">
  <si>
    <t>赣县区2017年度年终调整统筹整合财政涉农扶贫资金项目汇总表</t>
  </si>
  <si>
    <t>编号</t>
  </si>
  <si>
    <t>项目类别</t>
  </si>
  <si>
    <t>项目名称</t>
  </si>
  <si>
    <t>项目主管单位</t>
  </si>
  <si>
    <t>年终调整计划（万元）</t>
  </si>
  <si>
    <t>合         计</t>
  </si>
  <si>
    <t>0001</t>
  </si>
  <si>
    <t>产业扶贫项目</t>
  </si>
  <si>
    <t>产业到户奖补项目</t>
  </si>
  <si>
    <t>区扶贫和移民办</t>
  </si>
  <si>
    <t>0002</t>
  </si>
  <si>
    <t>产业贷款贴息项目</t>
  </si>
  <si>
    <t>0003-0095</t>
  </si>
  <si>
    <t>光伏发电项目</t>
  </si>
  <si>
    <t>区发改委</t>
  </si>
  <si>
    <t>小             计</t>
  </si>
  <si>
    <t>0099</t>
  </si>
  <si>
    <t>安居扶贫项目</t>
  </si>
  <si>
    <t>农村保障房补助</t>
  </si>
  <si>
    <t>区城建局</t>
  </si>
  <si>
    <t>0117</t>
  </si>
  <si>
    <t>易地扶贫搬迁补助</t>
  </si>
  <si>
    <t>0118</t>
  </si>
  <si>
    <t>易地扶贫搬迁贴息资金</t>
  </si>
  <si>
    <t>0119-0269</t>
  </si>
  <si>
    <t>整村推进扶贫项目</t>
  </si>
  <si>
    <t>新农村村庄整治建设项目</t>
  </si>
  <si>
    <t>区委农工部</t>
  </si>
  <si>
    <t>0270-0313</t>
  </si>
  <si>
    <t>农村生活垃圾专项治理日常保洁运行</t>
  </si>
  <si>
    <t>0314-0332</t>
  </si>
  <si>
    <t>2017年空心房拆除项目</t>
  </si>
  <si>
    <t>区国土局</t>
  </si>
  <si>
    <t>0333-0764</t>
  </si>
  <si>
    <t>基础设施扶贫项目</t>
  </si>
  <si>
    <t>贫困村基础设施建设项目</t>
  </si>
  <si>
    <t>0765-0779</t>
  </si>
  <si>
    <t>水利建设及农村安全饮水项目</t>
  </si>
  <si>
    <t>区水利局</t>
  </si>
  <si>
    <t>0780-1621</t>
  </si>
  <si>
    <t>农村生产发展生活条件改善项目</t>
  </si>
  <si>
    <t>区财政局</t>
  </si>
  <si>
    <t>1622</t>
  </si>
  <si>
    <t>健康扶贫项目</t>
  </si>
  <si>
    <t>城乡贫困人口疾病医疗商业补充保险资金</t>
  </si>
  <si>
    <t>区人社局</t>
  </si>
  <si>
    <t>1623</t>
  </si>
  <si>
    <t>建档立卡贫困人口城乡居民基本医疗保险费</t>
  </si>
  <si>
    <t xml:space="preserve"> 小             计</t>
  </si>
  <si>
    <t>1624</t>
  </si>
  <si>
    <t>教育扶贫项目</t>
  </si>
  <si>
    <t>建档立卡贫困家庭学生资助项目</t>
  </si>
  <si>
    <t>区教育局</t>
  </si>
  <si>
    <t>1625</t>
  </si>
  <si>
    <t>就业扶贫项目</t>
  </si>
  <si>
    <t>“十大员”公益性岗位补助项目</t>
  </si>
  <si>
    <t>区委组织部、、区委农工部、区人社局、区水利局</t>
  </si>
  <si>
    <t>1626</t>
  </si>
  <si>
    <t>贫困户雨露计划培训项目</t>
  </si>
  <si>
    <t>1627-1637</t>
  </si>
  <si>
    <t>就业扶贫车间建设项目</t>
  </si>
  <si>
    <t>1638</t>
  </si>
  <si>
    <t>兜底保障扶贫项目</t>
  </si>
  <si>
    <t>建档立卡贫困人口养老保险费</t>
  </si>
  <si>
    <t>1639-1702</t>
  </si>
  <si>
    <t>电商扶贫项目</t>
  </si>
  <si>
    <t>贫困村电商脱贫补助项目</t>
  </si>
  <si>
    <t>区商务综合执法大队</t>
  </si>
  <si>
    <t>赣县区2017年产业扶贫项目明细表</t>
  </si>
  <si>
    <t>实施地点</t>
  </si>
  <si>
    <t>建设任务</t>
  </si>
  <si>
    <t>责任单位</t>
  </si>
  <si>
    <t>建设光伏发电站1座</t>
  </si>
  <si>
    <t>0040</t>
  </si>
  <si>
    <t>白枧村村级及户用屋顶分布式光伏发电站建设</t>
  </si>
  <si>
    <t>白枧村</t>
  </si>
  <si>
    <t>吉埠镇政府</t>
  </si>
  <si>
    <t>0041</t>
  </si>
  <si>
    <t>社建村村级及户用屋顶分布式光伏发电站建设</t>
  </si>
  <si>
    <t>社建村</t>
  </si>
  <si>
    <t>0042</t>
  </si>
  <si>
    <t>瑶村村村级及户用屋顶分布式光伏发电站建设</t>
  </si>
  <si>
    <t>瑶村村</t>
  </si>
  <si>
    <t>0043</t>
  </si>
  <si>
    <t>吉埠村村级及户用屋顶分布式光伏发电站建设</t>
  </si>
  <si>
    <t>吉埠村</t>
  </si>
  <si>
    <t>0044</t>
  </si>
  <si>
    <t>合龙村村级及户用屋顶分布式光伏发电站建设</t>
  </si>
  <si>
    <t>合龙村</t>
  </si>
  <si>
    <t>0045</t>
  </si>
  <si>
    <t>石含村村级及户用屋顶分布式光伏发电站建设</t>
  </si>
  <si>
    <t>石含村</t>
  </si>
  <si>
    <t>0046</t>
  </si>
  <si>
    <t>大溪村村级及户用屋顶分布式光伏发电站建设</t>
  </si>
  <si>
    <t>大溪村</t>
  </si>
  <si>
    <t>小         计</t>
  </si>
  <si>
    <t>赣县区2017年安居扶贫项目明细表</t>
  </si>
  <si>
    <t>缟号</t>
  </si>
  <si>
    <t>投资规模（万元）</t>
  </si>
  <si>
    <t>0107</t>
  </si>
  <si>
    <t>吉埠镇</t>
  </si>
  <si>
    <t>完成62户保障房建设任务</t>
  </si>
  <si>
    <t>赣县区2017年整村推进扶贫项目明细表</t>
  </si>
  <si>
    <t>0235</t>
  </si>
  <si>
    <t>吉埠镇社建村下坝组岭背新农村建设村庄整治项目</t>
  </si>
  <si>
    <t>完成社建村1个点村庄整治项目</t>
  </si>
  <si>
    <t>0236</t>
  </si>
  <si>
    <t>吉埠镇石含村中心组新农村建设村庄整治项目</t>
  </si>
  <si>
    <t>完成石含村1个点村庄整治项目</t>
  </si>
  <si>
    <t>0237</t>
  </si>
  <si>
    <t>吉埠镇瑶村村瑶子脑新农村建设村庄整治项目</t>
  </si>
  <si>
    <t>完成瑶村村1个点村庄整治项目</t>
  </si>
  <si>
    <t>0238</t>
  </si>
  <si>
    <t>吉埠镇合龙村书馆背组新农村建设村庄整治项目</t>
  </si>
  <si>
    <t>完成合龙村1个点村庄整治项目</t>
  </si>
  <si>
    <t>0239</t>
  </si>
  <si>
    <t>吉埠镇吉埠村新屋下组新农村建设村庄整治项目</t>
  </si>
  <si>
    <t>完成吉埠村1个点村庄整治项目</t>
  </si>
  <si>
    <t>0240</t>
  </si>
  <si>
    <t>吉埠镇白枧村岗上组新农村建设村庄整治项目</t>
  </si>
  <si>
    <t>完成白枧村1个点村庄整治项目</t>
  </si>
  <si>
    <t>0241</t>
  </si>
  <si>
    <t>吉埠镇大溪村钟屋组、学堂前、榕树背新农村建设村庄整治项目</t>
  </si>
  <si>
    <t>完成大溪村3个点村庄整治项目</t>
  </si>
  <si>
    <t>0242</t>
  </si>
  <si>
    <t>枧田村</t>
  </si>
  <si>
    <t>完成枧田村6个点村庄整治项目</t>
  </si>
  <si>
    <t>日常保洁运行</t>
  </si>
  <si>
    <t>0288</t>
  </si>
  <si>
    <t>樟溪村、宝林村、石含村、建节村、若内村、</t>
  </si>
  <si>
    <t>0289</t>
  </si>
  <si>
    <t>吉埠镇合龙村等5个村农村生活垃圾日常保洁运行</t>
  </si>
  <si>
    <t>合龙村、瑤村村、大溪村、吉埠村、水南村、</t>
  </si>
  <si>
    <t>0290</t>
  </si>
  <si>
    <t>社建村、枧田村、上堡村、白枧村</t>
  </si>
  <si>
    <t>2017年空心房拆除项目资金</t>
  </si>
  <si>
    <t>0328</t>
  </si>
  <si>
    <t>拆除主房面积53348平方，杂房面积9699平方。</t>
  </si>
  <si>
    <t>赣县区2017年农村生产发展和生活条件改善项目明细表</t>
  </si>
  <si>
    <t>0460</t>
  </si>
  <si>
    <t>硬化村委会周边水泥公路0.6公里</t>
  </si>
  <si>
    <t>0461</t>
  </si>
  <si>
    <t>修建村委会周边河堤堡坎600米</t>
  </si>
  <si>
    <t>0462</t>
  </si>
  <si>
    <t>安装村委会周边太阳能路灯100盏</t>
  </si>
  <si>
    <t>0463</t>
  </si>
  <si>
    <t>修建下村组堤坝130米、堡坎190米</t>
  </si>
  <si>
    <t>0464</t>
  </si>
  <si>
    <t>修建下村组排污管道150米、沉降井8口</t>
  </si>
  <si>
    <t>0465</t>
  </si>
  <si>
    <t>安装下村组主干道及入户路口太阳能路灯30盏</t>
  </si>
  <si>
    <t>0466</t>
  </si>
  <si>
    <t>硬化下村组入户便道2.5公里</t>
  </si>
  <si>
    <t>0467</t>
  </si>
  <si>
    <t>修建屋场湾至新屋下主排水沟700米</t>
  </si>
  <si>
    <t>0468</t>
  </si>
  <si>
    <t>修建廊下农田灌溉水渠660米及安装路灯太阳能路灯28盏</t>
  </si>
  <si>
    <t>0469</t>
  </si>
  <si>
    <t>修建吉埠村休闲广场700平方米、砌坡护路30米</t>
  </si>
  <si>
    <t>0470</t>
  </si>
  <si>
    <t>安装石级背至新厅下路灯50盏及硬化村级便道0.3公里</t>
  </si>
  <si>
    <t>0471</t>
  </si>
  <si>
    <t>修建石级背排水沟450米景观改道</t>
  </si>
  <si>
    <t>0472</t>
  </si>
  <si>
    <t>修建上坝护坡100米、水沟60米</t>
  </si>
  <si>
    <t>0473</t>
  </si>
  <si>
    <t>修建上坝排污水沟2000米</t>
  </si>
  <si>
    <t>0474</t>
  </si>
  <si>
    <t>修建中村休闲广场600平方米</t>
  </si>
  <si>
    <t>0475</t>
  </si>
  <si>
    <t>修建中村排水沟600米、垃圾池5个</t>
  </si>
  <si>
    <t>0476</t>
  </si>
  <si>
    <t>硬化瑶上组主干道0.45公里、入户便道3公里</t>
  </si>
  <si>
    <t>0477</t>
  </si>
  <si>
    <t>修建瑶村社区农民活动中心160平方米</t>
  </si>
  <si>
    <t>0647</t>
  </si>
  <si>
    <t>建节村下坑桥</t>
  </si>
  <si>
    <t>建节村</t>
  </si>
  <si>
    <t>修建建节村下坑桥一座</t>
  </si>
  <si>
    <t>0677</t>
  </si>
  <si>
    <t>修建上堡路口堡坎50米，高4.5米</t>
  </si>
  <si>
    <t>上堡村</t>
  </si>
  <si>
    <t>0678</t>
  </si>
  <si>
    <t>硬化上堡村农民服务中心余坪100平方米等</t>
  </si>
  <si>
    <t>0690</t>
  </si>
  <si>
    <t>钟屋下圳水渠及上圳、中圳水渠改造维修3000米</t>
  </si>
  <si>
    <t>0691</t>
  </si>
  <si>
    <t>塘境组公路硬化800米及堡坎</t>
  </si>
  <si>
    <t>0692</t>
  </si>
  <si>
    <t>塅脑组、罗汾组3.5米宽公路硬化1公里</t>
  </si>
  <si>
    <t>0693</t>
  </si>
  <si>
    <t>下村组路桥5米、宽5.2米及人行道</t>
  </si>
  <si>
    <t>0694</t>
  </si>
  <si>
    <t>沈屋组便桥15米、宽2米</t>
  </si>
  <si>
    <t>0695</t>
  </si>
  <si>
    <t>并坑排至杨梅基地公路硬化1公里</t>
  </si>
  <si>
    <t>0696</t>
  </si>
  <si>
    <t>并坑尾赖屋至杨梅基地公路1.5公里</t>
  </si>
  <si>
    <t>0697</t>
  </si>
  <si>
    <t>钟屋祠堂前文化活动中心500平方米及改塘</t>
  </si>
  <si>
    <t>0698</t>
  </si>
  <si>
    <t>塅脑组、罗汾组排污水沟2000米</t>
  </si>
  <si>
    <t>0699</t>
  </si>
  <si>
    <t>并坑片灌溉水渠1500米</t>
  </si>
  <si>
    <t>0700</t>
  </si>
  <si>
    <t>邱屋水坑水库堤坝除险加固及主渠维修1000米</t>
  </si>
  <si>
    <t>0763</t>
  </si>
  <si>
    <t>瑶村瑶中组机耕道及水沟650米</t>
  </si>
  <si>
    <t>瑶村</t>
  </si>
  <si>
    <t>0764</t>
  </si>
  <si>
    <t>瑶村瑶上组机耕道及水沟880米</t>
  </si>
  <si>
    <t>贫困村基础设施建设项目小计</t>
  </si>
  <si>
    <t>0774</t>
  </si>
  <si>
    <t>吉埠镇农村饮水安全巩固提升工程</t>
  </si>
  <si>
    <t>大溪、吉埠、社建</t>
  </si>
  <si>
    <t>水利建设及农村安全饮水项目小计</t>
  </si>
  <si>
    <t>公路建设</t>
  </si>
  <si>
    <t>0848</t>
  </si>
  <si>
    <t>水南村大岭坑公路拓宽改造200米</t>
  </si>
  <si>
    <t>水南村</t>
  </si>
  <si>
    <t>公路拓宽改造200米</t>
  </si>
  <si>
    <t>0849</t>
  </si>
  <si>
    <t>社建村汤屋公路桥1座</t>
  </si>
  <si>
    <t>修建公路桥1座</t>
  </si>
  <si>
    <t>0850</t>
  </si>
  <si>
    <t>石含村通村公路桥1座</t>
  </si>
  <si>
    <t>修建公路桥2座</t>
  </si>
  <si>
    <t>0851</t>
  </si>
  <si>
    <t>吉埠村河堤修复500米</t>
  </si>
  <si>
    <t>河堤修复200米</t>
  </si>
  <si>
    <t>0852</t>
  </si>
  <si>
    <t>许屋组中坑山塘维修</t>
  </si>
  <si>
    <t>山塘维修一处</t>
  </si>
  <si>
    <t>0853</t>
  </si>
  <si>
    <t>上堡村公路维修</t>
  </si>
  <si>
    <t>公路维修一处</t>
  </si>
  <si>
    <t>0854</t>
  </si>
  <si>
    <t>扩宽朝阳至向阳公路800米</t>
  </si>
  <si>
    <t>拓宽公路800米</t>
  </si>
  <si>
    <t>0855</t>
  </si>
  <si>
    <t>0917</t>
  </si>
  <si>
    <t>白枧村通组道路建设</t>
  </si>
  <si>
    <t>通组道路建设</t>
  </si>
  <si>
    <t>0918</t>
  </si>
  <si>
    <t>白枧村基础设施建设</t>
  </si>
  <si>
    <t>基础设施建设</t>
  </si>
  <si>
    <t>0973</t>
  </si>
  <si>
    <t>硬化入户便道及改水改厕工程</t>
  </si>
  <si>
    <t>入户便道700米，改水3户，改厕8户</t>
  </si>
  <si>
    <t>0993</t>
  </si>
  <si>
    <t>入户便道700米，改水2户，改厕12户</t>
  </si>
  <si>
    <t>1146</t>
  </si>
  <si>
    <t>村级公路转弯处拓工程</t>
  </si>
  <si>
    <t>若内村</t>
  </si>
  <si>
    <t>公路拓宽1公里</t>
  </si>
  <si>
    <t>1147</t>
  </si>
  <si>
    <t>　硬化入户便道工程</t>
  </si>
  <si>
    <t>硬化入户便道2000米</t>
  </si>
  <si>
    <t>1148</t>
  </si>
  <si>
    <t>　新建农民文化广场工程</t>
  </si>
  <si>
    <t>新建农民文化广场160平方米</t>
  </si>
  <si>
    <t>1149</t>
  </si>
  <si>
    <t>企石珍珠山塘修复工程</t>
  </si>
  <si>
    <t>坝体加固、出水口加宽及溢洪道修复，长200米，宽1米，高2米，</t>
  </si>
  <si>
    <t>1150</t>
  </si>
  <si>
    <t>硬化新屋内组级公路工程</t>
  </si>
  <si>
    <t>公路硬化0.2公里</t>
  </si>
  <si>
    <t>1151</t>
  </si>
  <si>
    <t>硬化入户便道工程</t>
  </si>
  <si>
    <t>硬化入户便道2.5公里</t>
  </si>
  <si>
    <t>1152</t>
  </si>
  <si>
    <t>安装太阳能路灯工程</t>
  </si>
  <si>
    <t>安装太阳能路灯43盏</t>
  </si>
  <si>
    <t>1153</t>
  </si>
  <si>
    <t>中门组、下门组、上门组主干道路桥硬化工程</t>
  </si>
  <si>
    <t>1号桥硬化16.5米、2号桥硬化12米、3号桥硬化7米</t>
  </si>
  <si>
    <t>1154</t>
  </si>
  <si>
    <t>安装主干道太阳能路灯工程</t>
  </si>
  <si>
    <t>安装太阳能路灯60盏</t>
  </si>
  <si>
    <t>1155</t>
  </si>
  <si>
    <t>农民文体活动广场工程</t>
  </si>
  <si>
    <t>建设规模550平方米</t>
  </si>
  <si>
    <t>1156</t>
  </si>
  <si>
    <t>寺下至坳背安装路灯工程</t>
  </si>
  <si>
    <t>寺下至坳背安装路灯30盏</t>
  </si>
  <si>
    <t>1157</t>
  </si>
  <si>
    <t>苗形水圳建设工程</t>
  </si>
  <si>
    <t>修建苗形水圳400米</t>
  </si>
  <si>
    <t>1158</t>
  </si>
  <si>
    <t>中围裕前水圳修建工程</t>
  </si>
  <si>
    <t>修建中围裕前水圳水圳400米</t>
  </si>
  <si>
    <t>1159</t>
  </si>
  <si>
    <t>硬化肚坑通组公路工程</t>
  </si>
  <si>
    <t>硬化肚坑通组公路1200米</t>
  </si>
  <si>
    <t>1160</t>
  </si>
  <si>
    <t>修建野鸡坪漫水桥工程</t>
  </si>
  <si>
    <t>修建漫水桥10米及堡坎</t>
  </si>
  <si>
    <t>1161</t>
  </si>
  <si>
    <t>新建上堡村村民活动中心</t>
  </si>
  <si>
    <t>新建活动中心260平方米</t>
  </si>
  <si>
    <t>1162</t>
  </si>
  <si>
    <t>修建安湖虾公形水渠工程</t>
  </si>
  <si>
    <t>樟溪村</t>
  </si>
  <si>
    <t>修建安湖虾公形水渠水渠500米</t>
  </si>
  <si>
    <t>1163</t>
  </si>
  <si>
    <t>修建土沟组排上水渠工程</t>
  </si>
  <si>
    <t>修建土沟组排上水渠水渠260米</t>
  </si>
  <si>
    <t>1164</t>
  </si>
  <si>
    <t>修建大坝大路神至杨梅坵排污水沟工程</t>
  </si>
  <si>
    <t>修建大坝大路神至杨梅坵排污水沟500米</t>
  </si>
  <si>
    <t>1165</t>
  </si>
  <si>
    <t>修建下村组水渠工程</t>
  </si>
  <si>
    <t>宝林村</t>
  </si>
  <si>
    <t>修建下村组水渠700米</t>
  </si>
  <si>
    <t>1166</t>
  </si>
  <si>
    <t>硬化上竹坝至庙任公路</t>
  </si>
  <si>
    <t>硬化上竹坝至庙任公路0.2公里</t>
  </si>
  <si>
    <t>1167</t>
  </si>
  <si>
    <t>安全饮水工程</t>
  </si>
  <si>
    <t>安全饮水工程4座</t>
  </si>
  <si>
    <t>1168</t>
  </si>
  <si>
    <t>村庄环境整治工程</t>
  </si>
  <si>
    <t>废弃土方清理、环境整治、卫生设施等</t>
  </si>
  <si>
    <t>赣县区2017年电商扶贫项目明细表</t>
  </si>
  <si>
    <t>贫困村电商脱贫补助项目合计</t>
  </si>
  <si>
    <t>建设电商脱贫站点1个</t>
  </si>
  <si>
    <t>1663</t>
  </si>
  <si>
    <t>合龙村电商脱贫补助项目</t>
  </si>
  <si>
    <t>1664</t>
  </si>
  <si>
    <t>瑶村村电商脱贫补助项目</t>
  </si>
  <si>
    <t>1665</t>
  </si>
  <si>
    <t>社建村电商脱贫补助项目</t>
  </si>
  <si>
    <t>1666</t>
  </si>
  <si>
    <t>石含村电商脱贫补助项目</t>
  </si>
  <si>
    <t>1667</t>
  </si>
  <si>
    <t>吉埠村电商脱贫补助项目</t>
  </si>
  <si>
    <t>赣县区2017年度年终调整统筹整合财政涉农扶贫资金项目责任单位汇总表</t>
  </si>
  <si>
    <t>小计</t>
  </si>
  <si>
    <t>农村专业合作社发展项目</t>
  </si>
  <si>
    <t>易地扶贫贴息资金</t>
  </si>
  <si>
    <t>新农村村庄整治建设项目及农村生活垃圾专项治理日常保洁运行</t>
  </si>
  <si>
    <t>贫困户职业培训补助项目</t>
  </si>
  <si>
    <t>雨露计划培训项目</t>
  </si>
  <si>
    <t>区扶贫和移民办、区人社局、各乡镇</t>
  </si>
  <si>
    <t>合  计</t>
  </si>
  <si>
    <t>进度情况</t>
    <phoneticPr fontId="31" type="noConversion"/>
  </si>
  <si>
    <t>实际拨付</t>
    <phoneticPr fontId="31" type="noConversion"/>
  </si>
  <si>
    <t>其中</t>
    <phoneticPr fontId="31" type="noConversion"/>
  </si>
  <si>
    <t>支付凭证</t>
    <phoneticPr fontId="31" type="noConversion"/>
  </si>
  <si>
    <t>发票</t>
    <phoneticPr fontId="31" type="noConversion"/>
  </si>
  <si>
    <t>其它</t>
    <phoneticPr fontId="31" type="noConversion"/>
  </si>
  <si>
    <t>备注</t>
    <phoneticPr fontId="31" type="noConversion"/>
  </si>
  <si>
    <t>下拨资金</t>
    <phoneticPr fontId="31" type="noConversion"/>
  </si>
  <si>
    <t>赣县区2017年国开行贷款支持贫困建设项目</t>
    <phoneticPr fontId="31" type="noConversion"/>
  </si>
  <si>
    <t>合计</t>
    <phoneticPr fontId="31" type="noConversion"/>
  </si>
  <si>
    <t>赣县区2017年易地扶贫搬迁建设项目</t>
    <phoneticPr fontId="33" type="noConversion"/>
  </si>
  <si>
    <t>吉埠镇石含村等5个农村生活垃圾日常保洁运行</t>
    <phoneticPr fontId="33" type="noConversion"/>
  </si>
  <si>
    <t>吉埠镇社建村等4个村农村生活垃圾日常保洁运行</t>
    <phoneticPr fontId="33" type="noConversion"/>
  </si>
  <si>
    <t>农村生活垃圾日常保洁运行</t>
    <phoneticPr fontId="33" type="noConversion"/>
  </si>
  <si>
    <t>吉埠镇枧田村戴家新村、庄屋新村、邓屋、新屋内、罗家村、井前新农村建设村庄整治项目</t>
    <phoneticPr fontId="31" type="noConversion"/>
  </si>
  <si>
    <t>新农村建设村庄整治项目</t>
    <phoneticPr fontId="31" type="noConversion"/>
  </si>
  <si>
    <t>赣县区吉埠镇2017年扶贫资金建设项目</t>
    <phoneticPr fontId="31" type="noConversion"/>
  </si>
  <si>
    <t>光伏发电站建设</t>
    <phoneticPr fontId="35" type="noConversion"/>
  </si>
  <si>
    <t>农村保障房</t>
    <phoneticPr fontId="35" type="noConversion"/>
  </si>
  <si>
    <t>空心房拆除</t>
    <phoneticPr fontId="35" type="noConversion"/>
  </si>
  <si>
    <t>易地扶贫搬迁建设项目</t>
    <phoneticPr fontId="33" type="noConversion"/>
  </si>
  <si>
    <t>国开行贷款支持贫困建设项目</t>
    <phoneticPr fontId="31" type="noConversion"/>
  </si>
  <si>
    <t>单位：万元</t>
    <phoneticPr fontId="35" type="noConversion"/>
  </si>
  <si>
    <t>资料汇编</t>
  </si>
  <si>
    <t>0104</t>
  </si>
  <si>
    <t>0232</t>
  </si>
  <si>
    <t>0233</t>
  </si>
  <si>
    <t>0234</t>
  </si>
  <si>
    <t>吉埠镇枧田村戴家新村、庄屋新村、邓屋、新屋内、罗家村、井前新农村建设村庄整治项目</t>
  </si>
  <si>
    <t>0285</t>
  </si>
  <si>
    <t>吉埠镇石含村等5个农村生活垃圾日常保洁运行</t>
  </si>
  <si>
    <t>0286</t>
  </si>
  <si>
    <t>0287</t>
  </si>
  <si>
    <t>吉埠镇社建村等4个村农村生活垃圾日常保洁运行</t>
  </si>
  <si>
    <t>0325</t>
  </si>
  <si>
    <t>0457</t>
  </si>
  <si>
    <t>0458</t>
  </si>
  <si>
    <t>0459</t>
  </si>
  <si>
    <t>0644</t>
  </si>
  <si>
    <t>0674</t>
  </si>
  <si>
    <t>0675</t>
  </si>
  <si>
    <t>0687</t>
  </si>
  <si>
    <t>0688</t>
  </si>
  <si>
    <t>0689</t>
  </si>
  <si>
    <t>0760</t>
  </si>
  <si>
    <t>0761</t>
  </si>
  <si>
    <t>0771</t>
  </si>
  <si>
    <t>招标代理、预算、监理、设计，管材费约100万元，土建约180万元</t>
  </si>
  <si>
    <t>0845</t>
  </si>
  <si>
    <t>0846</t>
  </si>
  <si>
    <t>0847</t>
  </si>
  <si>
    <t>朱俊英门口沙子窝涵洞口公路建设0.1公里、涵道维修1处</t>
  </si>
  <si>
    <t>0913</t>
  </si>
  <si>
    <t>0914</t>
  </si>
  <si>
    <t>通组道路建设3公里</t>
  </si>
  <si>
    <t>柏油公路，长0.5公里，挖填土方约1万立方米</t>
  </si>
  <si>
    <t>0970</t>
  </si>
  <si>
    <t>0990</t>
  </si>
  <si>
    <t>1143</t>
  </si>
  <si>
    <t>1144</t>
  </si>
  <si>
    <t>1145</t>
  </si>
  <si>
    <t>硬化便道、建设羊圈工程</t>
  </si>
  <si>
    <t>羊圈400平方米，便道硬化100米</t>
  </si>
  <si>
    <t>1659</t>
  </si>
  <si>
    <t>1660</t>
  </si>
  <si>
    <t>1661</t>
  </si>
  <si>
    <t>1662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</si>
</sst>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#,##0_);[Red]\(#,##0\)"/>
    <numFmt numFmtId="177" formatCode="0.00_ "/>
    <numFmt numFmtId="178" formatCode="#,##0.00_);[Red]\(#,##0.00\)"/>
    <numFmt numFmtId="179" formatCode="0.00_);[Red]\(0.00\)"/>
    <numFmt numFmtId="180" formatCode="0_);[Red]\(0\)"/>
    <numFmt numFmtId="181" formatCode="0.00;[Red]0.00"/>
  </numFmts>
  <fonts count="42">
    <font>
      <sz val="11"/>
      <color theme="1"/>
      <name val="宋体"/>
      <charset val="134"/>
      <scheme val="minor"/>
    </font>
    <font>
      <sz val="11"/>
      <color indexed="8"/>
      <name val="仿宋"/>
      <family val="3"/>
      <charset val="134"/>
    </font>
    <font>
      <b/>
      <sz val="11"/>
      <name val="仿宋"/>
      <family val="3"/>
      <charset val="134"/>
    </font>
    <font>
      <sz val="20"/>
      <color indexed="8"/>
      <name val="方正小标宋简体"/>
      <family val="4"/>
      <charset val="134"/>
    </font>
    <font>
      <b/>
      <sz val="11"/>
      <color indexed="8"/>
      <name val="仿宋"/>
      <family val="3"/>
      <charset val="134"/>
    </font>
    <font>
      <b/>
      <sz val="10"/>
      <color indexed="8"/>
      <name val="仿宋"/>
      <family val="3"/>
      <charset val="134"/>
    </font>
    <font>
      <sz val="10"/>
      <color indexed="8"/>
      <name val="仿宋"/>
      <family val="3"/>
      <charset val="134"/>
    </font>
    <font>
      <sz val="10"/>
      <name val="仿宋"/>
      <family val="3"/>
      <charset val="134"/>
    </font>
    <font>
      <b/>
      <sz val="10"/>
      <name val="仿宋"/>
      <family val="3"/>
      <charset val="134"/>
    </font>
    <font>
      <sz val="11"/>
      <color indexed="8"/>
      <name val="方正小标宋简体"/>
      <family val="4"/>
      <charset val="134"/>
    </font>
    <font>
      <sz val="11"/>
      <name val="方正小标宋简体"/>
      <family val="4"/>
      <charset val="134"/>
    </font>
    <font>
      <sz val="11"/>
      <name val="仿宋"/>
      <family val="3"/>
      <charset val="134"/>
    </font>
    <font>
      <sz val="11"/>
      <name val="宋体"/>
      <charset val="134"/>
    </font>
    <font>
      <b/>
      <sz val="20"/>
      <name val="方正小标宋简体"/>
      <family val="4"/>
      <charset val="134"/>
    </font>
    <font>
      <sz val="10"/>
      <color indexed="8"/>
      <name val="宋体"/>
      <charset val="134"/>
    </font>
    <font>
      <sz val="18"/>
      <name val="方正小标宋简体"/>
      <family val="4"/>
      <charset val="134"/>
    </font>
    <font>
      <sz val="9"/>
      <name val="仿宋"/>
      <family val="3"/>
      <charset val="134"/>
    </font>
    <font>
      <sz val="10"/>
      <color indexed="8"/>
      <name val="仿宋"/>
      <family val="3"/>
      <charset val="134"/>
    </font>
    <font>
      <sz val="16"/>
      <color indexed="8"/>
      <name val="宋体"/>
      <charset val="134"/>
    </font>
    <font>
      <b/>
      <sz val="11"/>
      <color indexed="8"/>
      <name val="宋体"/>
      <charset val="134"/>
    </font>
    <font>
      <sz val="16"/>
      <color indexed="8"/>
      <name val="方正小标宋简体"/>
      <family val="4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b/>
      <sz val="12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1"/>
      <name val="仿宋"/>
      <family val="3"/>
      <charset val="134"/>
    </font>
    <font>
      <sz val="9"/>
      <name val="宋体"/>
      <charset val="134"/>
    </font>
    <font>
      <sz val="18"/>
      <color indexed="8"/>
      <name val="宋体"/>
      <charset val="134"/>
    </font>
    <font>
      <sz val="9"/>
      <name val="宋体"/>
      <charset val="134"/>
    </font>
    <font>
      <b/>
      <sz val="18"/>
      <color indexed="8"/>
      <name val="宋体"/>
      <charset val="134"/>
    </font>
    <font>
      <sz val="36"/>
      <color indexed="8"/>
      <name val="宋体"/>
      <charset val="134"/>
    </font>
    <font>
      <b/>
      <sz val="40"/>
      <color indexed="8"/>
      <name val="宋体"/>
      <charset val="134"/>
    </font>
    <font>
      <sz val="9"/>
      <color indexed="8"/>
      <name val="仿宋"/>
      <family val="3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6">
    <xf numFmtId="0" fontId="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27" fillId="0" borderId="0"/>
    <xf numFmtId="0" fontId="41" fillId="0" borderId="0">
      <alignment vertical="center"/>
    </xf>
    <xf numFmtId="0" fontId="27" fillId="0" borderId="0"/>
    <xf numFmtId="0" fontId="40" fillId="0" borderId="0">
      <alignment vertical="center"/>
    </xf>
    <xf numFmtId="0" fontId="4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1" fillId="0" borderId="0">
      <alignment vertical="center"/>
    </xf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2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 wrapText="1"/>
    </xf>
    <xf numFmtId="178" fontId="7" fillId="2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8" fontId="7" fillId="2" borderId="1" xfId="46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7" fontId="7" fillId="2" borderId="1" xfId="32" applyNumberFormat="1" applyFont="1" applyFill="1" applyBorder="1" applyAlignment="1">
      <alignment horizontal="center" vertical="center" wrapText="1"/>
    </xf>
    <xf numFmtId="178" fontId="5" fillId="0" borderId="1" xfId="0" applyNumberFormat="1" applyFont="1" applyBorder="1" applyAlignment="1">
      <alignment vertical="center" wrapText="1"/>
    </xf>
    <xf numFmtId="180" fontId="7" fillId="0" borderId="1" xfId="0" applyNumberFormat="1" applyFont="1" applyBorder="1" applyAlignment="1">
      <alignment horizontal="center" vertical="center"/>
    </xf>
    <xf numFmtId="178" fontId="0" fillId="0" borderId="0" xfId="0" applyNumberFormat="1" applyAlignment="1">
      <alignment vertical="center" wrapText="1"/>
    </xf>
    <xf numFmtId="0" fontId="9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31" fontId="7" fillId="2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vertical="center" wrapText="1"/>
    </xf>
    <xf numFmtId="177" fontId="14" fillId="2" borderId="0" xfId="0" applyNumberFormat="1" applyFont="1" applyFill="1" applyAlignment="1">
      <alignment horizontal="center" vertical="center" wrapText="1"/>
    </xf>
    <xf numFmtId="49" fontId="7" fillId="2" borderId="1" xfId="32" applyNumberFormat="1" applyFont="1" applyFill="1" applyBorder="1" applyAlignment="1" applyProtection="1">
      <alignment horizontal="center" vertical="center" wrapText="1"/>
    </xf>
    <xf numFmtId="0" fontId="7" fillId="2" borderId="1" xfId="32" applyFont="1" applyFill="1" applyBorder="1" applyAlignment="1">
      <alignment horizontal="left" vertical="center" wrapText="1"/>
    </xf>
    <xf numFmtId="0" fontId="7" fillId="2" borderId="1" xfId="67" applyFont="1" applyFill="1" applyBorder="1" applyAlignment="1">
      <alignment horizontal="left" vertical="center" wrapText="1"/>
    </xf>
    <xf numFmtId="0" fontId="7" fillId="2" borderId="1" xfId="67" applyFont="1" applyFill="1" applyBorder="1" applyAlignment="1">
      <alignment horizontal="center" vertical="center" wrapText="1"/>
    </xf>
    <xf numFmtId="177" fontId="7" fillId="2" borderId="1" xfId="67" applyNumberFormat="1" applyFont="1" applyFill="1" applyBorder="1" applyAlignment="1">
      <alignment horizontal="center" vertical="center" wrapText="1"/>
    </xf>
    <xf numFmtId="31" fontId="7" fillId="2" borderId="1" xfId="32" applyNumberFormat="1" applyFont="1" applyFill="1" applyBorder="1" applyAlignment="1">
      <alignment horizontal="center" vertical="center" wrapText="1"/>
    </xf>
    <xf numFmtId="0" fontId="7" fillId="2" borderId="1" xfId="12" applyNumberFormat="1" applyFont="1" applyFill="1" applyBorder="1" applyAlignment="1">
      <alignment horizontal="left" vertical="center" wrapText="1"/>
    </xf>
    <xf numFmtId="177" fontId="7" fillId="2" borderId="1" xfId="12" applyNumberFormat="1" applyFont="1" applyFill="1" applyBorder="1" applyAlignment="1">
      <alignment horizontal="center" vertical="center" wrapText="1"/>
    </xf>
    <xf numFmtId="0" fontId="7" fillId="2" borderId="1" xfId="12" applyNumberFormat="1" applyFont="1" applyFill="1" applyBorder="1" applyAlignment="1">
      <alignment horizontal="center" vertical="center" wrapText="1"/>
    </xf>
    <xf numFmtId="0" fontId="7" fillId="2" borderId="1" xfId="32" applyFont="1" applyFill="1" applyBorder="1" applyAlignment="1">
      <alignment horizontal="center" vertical="center" wrapText="1"/>
    </xf>
    <xf numFmtId="0" fontId="7" fillId="2" borderId="1" xfId="46" applyFont="1" applyFill="1" applyBorder="1" applyAlignment="1">
      <alignment horizontal="left" vertical="center" wrapText="1"/>
    </xf>
    <xf numFmtId="0" fontId="7" fillId="2" borderId="1" xfId="46" applyFont="1" applyFill="1" applyBorder="1" applyAlignment="1">
      <alignment horizontal="center" vertical="center"/>
    </xf>
    <xf numFmtId="177" fontId="7" fillId="2" borderId="1" xfId="46" applyNumberFormat="1" applyFont="1" applyFill="1" applyBorder="1" applyAlignment="1">
      <alignment horizontal="center" vertical="center"/>
    </xf>
    <xf numFmtId="0" fontId="7" fillId="2" borderId="1" xfId="32" applyNumberFormat="1" applyFont="1" applyFill="1" applyBorder="1" applyAlignment="1">
      <alignment horizontal="left" vertical="center" wrapText="1"/>
    </xf>
    <xf numFmtId="177" fontId="8" fillId="2" borderId="1" xfId="32" applyNumberFormat="1" applyFont="1" applyFill="1" applyBorder="1" applyAlignment="1">
      <alignment horizontal="center" vertical="center" wrapText="1"/>
    </xf>
    <xf numFmtId="31" fontId="8" fillId="2" borderId="1" xfId="32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177" fontId="12" fillId="2" borderId="0" xfId="0" applyNumberFormat="1" applyFont="1" applyFill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177" fontId="7" fillId="3" borderId="1" xfId="12" applyNumberFormat="1" applyFont="1" applyFill="1" applyBorder="1" applyAlignment="1">
      <alignment horizontal="center" vertical="center" wrapText="1"/>
    </xf>
    <xf numFmtId="31" fontId="17" fillId="0" borderId="1" xfId="0" applyNumberFormat="1" applyFont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17" fillId="0" borderId="1" xfId="0" applyFont="1" applyBorder="1">
      <alignment vertical="center"/>
    </xf>
    <xf numFmtId="181" fontId="7" fillId="3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2" borderId="1" xfId="0" applyFont="1" applyFill="1" applyBorder="1">
      <alignment vertical="center"/>
    </xf>
    <xf numFmtId="0" fontId="6" fillId="2" borderId="1" xfId="12" applyNumberFormat="1" applyFont="1" applyFill="1" applyBorder="1" applyAlignment="1">
      <alignment horizontal="left" vertical="center" wrapText="1"/>
    </xf>
    <xf numFmtId="49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9" fontId="8" fillId="2" borderId="1" xfId="0" applyNumberFormat="1" applyFont="1" applyFill="1" applyBorder="1" applyAlignment="1">
      <alignment horizontal="center" vertical="center" wrapText="1"/>
    </xf>
    <xf numFmtId="179" fontId="7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79" fontId="22" fillId="2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179" fontId="23" fillId="2" borderId="1" xfId="0" applyNumberFormat="1" applyFont="1" applyFill="1" applyBorder="1" applyAlignment="1">
      <alignment horizontal="center" vertical="center" wrapText="1"/>
    </xf>
    <xf numFmtId="179" fontId="24" fillId="0" borderId="1" xfId="0" applyNumberFormat="1" applyFont="1" applyBorder="1" applyAlignment="1">
      <alignment horizontal="center" vertical="center"/>
    </xf>
    <xf numFmtId="179" fontId="25" fillId="2" borderId="1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/>
    </xf>
    <xf numFmtId="179" fontId="23" fillId="2" borderId="1" xfId="0" applyNumberFormat="1" applyFont="1" applyFill="1" applyBorder="1" applyAlignment="1">
      <alignment horizontal="center" vertical="center"/>
    </xf>
    <xf numFmtId="179" fontId="25" fillId="2" borderId="1" xfId="0" applyNumberFormat="1" applyFont="1" applyFill="1" applyBorder="1" applyAlignment="1">
      <alignment horizontal="center" vertical="center"/>
    </xf>
    <xf numFmtId="179" fontId="24" fillId="2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/>
    </xf>
    <xf numFmtId="0" fontId="23" fillId="0" borderId="1" xfId="10" applyFont="1" applyBorder="1" applyAlignment="1">
      <alignment horizontal="left" vertical="center" wrapText="1"/>
    </xf>
    <xf numFmtId="49" fontId="26" fillId="0" borderId="0" xfId="0" applyNumberFormat="1" applyFo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8" fillId="2" borderId="1" xfId="32" applyFont="1" applyFill="1" applyBorder="1" applyAlignment="1">
      <alignment horizontal="center" vertical="center" wrapText="1"/>
    </xf>
    <xf numFmtId="0" fontId="1" fillId="2" borderId="1" xfId="0" applyFont="1" applyFill="1" applyBorder="1">
      <alignment vertical="center"/>
    </xf>
    <xf numFmtId="49" fontId="7" fillId="0" borderId="1" xfId="32" applyNumberFormat="1" applyFont="1" applyFill="1" applyBorder="1" applyAlignment="1" applyProtection="1">
      <alignment horizontal="center" vertical="center" wrapText="1"/>
    </xf>
    <xf numFmtId="0" fontId="7" fillId="0" borderId="1" xfId="32" applyFont="1" applyFill="1" applyBorder="1" applyAlignment="1">
      <alignment horizontal="left" vertical="center" wrapText="1"/>
    </xf>
    <xf numFmtId="0" fontId="7" fillId="0" borderId="1" xfId="32" applyNumberFormat="1" applyFont="1" applyFill="1" applyBorder="1" applyAlignment="1">
      <alignment horizontal="center" vertical="center" wrapText="1"/>
    </xf>
    <xf numFmtId="177" fontId="7" fillId="0" borderId="1" xfId="32" applyNumberFormat="1" applyFont="1" applyFill="1" applyBorder="1" applyAlignment="1">
      <alignment horizontal="center" vertical="center" wrapText="1"/>
    </xf>
    <xf numFmtId="31" fontId="7" fillId="0" borderId="1" xfId="3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67" applyFont="1" applyFill="1" applyBorder="1" applyAlignment="1">
      <alignment horizontal="left" vertical="center" wrapText="1"/>
    </xf>
    <xf numFmtId="31" fontId="7" fillId="0" borderId="1" xfId="32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9" fontId="17" fillId="0" borderId="1" xfId="32" applyNumberFormat="1" applyFont="1" applyFill="1" applyBorder="1" applyAlignment="1" applyProtection="1">
      <alignment horizontal="center" vertical="center" wrapText="1"/>
    </xf>
    <xf numFmtId="0" fontId="17" fillId="0" borderId="1" xfId="67" applyFont="1" applyFill="1" applyBorder="1" applyAlignment="1">
      <alignment horizontal="left" vertical="center" wrapText="1"/>
    </xf>
    <xf numFmtId="0" fontId="17" fillId="0" borderId="1" xfId="67" applyFont="1" applyFill="1" applyBorder="1" applyAlignment="1">
      <alignment horizontal="center" vertical="center" wrapText="1"/>
    </xf>
    <xf numFmtId="177" fontId="17" fillId="0" borderId="1" xfId="67" applyNumberFormat="1" applyFont="1" applyFill="1" applyBorder="1" applyAlignment="1">
      <alignment horizontal="center" vertical="center" wrapText="1"/>
    </xf>
    <xf numFmtId="0" fontId="17" fillId="0" borderId="1" xfId="12" applyNumberFormat="1" applyFont="1" applyFill="1" applyBorder="1" applyAlignment="1">
      <alignment horizontal="left" vertical="center" wrapText="1"/>
    </xf>
    <xf numFmtId="0" fontId="17" fillId="0" borderId="1" xfId="12" applyNumberFormat="1" applyFont="1" applyFill="1" applyBorder="1" applyAlignment="1">
      <alignment horizontal="center" vertical="center" wrapText="1"/>
    </xf>
    <xf numFmtId="177" fontId="17" fillId="0" borderId="1" xfId="12" applyNumberFormat="1" applyFont="1" applyFill="1" applyBorder="1" applyAlignment="1">
      <alignment horizontal="center" vertical="center" wrapText="1"/>
    </xf>
    <xf numFmtId="0" fontId="17" fillId="0" borderId="1" xfId="46" applyFont="1" applyFill="1" applyBorder="1" applyAlignment="1">
      <alignment horizontal="left" vertical="center" wrapText="1"/>
    </xf>
    <xf numFmtId="0" fontId="17" fillId="0" borderId="1" xfId="46" applyFont="1" applyFill="1" applyBorder="1" applyAlignment="1">
      <alignment horizontal="center" vertical="center"/>
    </xf>
    <xf numFmtId="177" fontId="17" fillId="0" borderId="1" xfId="46" applyNumberFormat="1" applyFont="1" applyFill="1" applyBorder="1" applyAlignment="1">
      <alignment horizontal="center" vertical="center"/>
    </xf>
    <xf numFmtId="0" fontId="17" fillId="0" borderId="1" xfId="32" applyNumberFormat="1" applyFont="1" applyFill="1" applyBorder="1" applyAlignment="1">
      <alignment horizontal="left" vertical="center" wrapText="1"/>
    </xf>
    <xf numFmtId="0" fontId="17" fillId="0" borderId="1" xfId="32" applyFont="1" applyFill="1" applyBorder="1" applyAlignment="1">
      <alignment horizontal="center" vertical="center" wrapText="1"/>
    </xf>
    <xf numFmtId="177" fontId="17" fillId="0" borderId="1" xfId="32" applyNumberFormat="1" applyFont="1" applyFill="1" applyBorder="1" applyAlignment="1">
      <alignment horizontal="center" vertical="center" wrapText="1"/>
    </xf>
    <xf numFmtId="49" fontId="17" fillId="4" borderId="1" xfId="32" applyNumberFormat="1" applyFont="1" applyFill="1" applyBorder="1" applyAlignment="1" applyProtection="1">
      <alignment horizontal="center" vertical="center" wrapText="1"/>
    </xf>
    <xf numFmtId="0" fontId="17" fillId="4" borderId="1" xfId="32" applyFont="1" applyFill="1" applyBorder="1" applyAlignment="1">
      <alignment horizontal="left" vertical="center" wrapText="1"/>
    </xf>
    <xf numFmtId="0" fontId="17" fillId="4" borderId="1" xfId="32" applyFont="1" applyFill="1" applyBorder="1" applyAlignment="1">
      <alignment horizontal="center" vertical="center" wrapText="1"/>
    </xf>
    <xf numFmtId="177" fontId="17" fillId="4" borderId="1" xfId="32" applyNumberFormat="1" applyFont="1" applyFill="1" applyBorder="1" applyAlignment="1">
      <alignment horizontal="center" vertical="center" wrapText="1"/>
    </xf>
    <xf numFmtId="0" fontId="17" fillId="0" borderId="1" xfId="32" applyFont="1" applyFill="1" applyBorder="1" applyAlignment="1">
      <alignment horizontal="left" vertical="center" wrapText="1"/>
    </xf>
    <xf numFmtId="0" fontId="17" fillId="0" borderId="1" xfId="32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/>
    </xf>
    <xf numFmtId="0" fontId="39" fillId="0" borderId="1" xfId="14" applyFont="1" applyFill="1" applyBorder="1" applyAlignment="1">
      <alignment horizontal="left" vertical="center" wrapText="1"/>
    </xf>
    <xf numFmtId="177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1" xfId="14" applyFont="1" applyFill="1" applyBorder="1" applyAlignment="1">
      <alignment horizontal="left" vertical="center" wrapText="1" shrinkToFit="1"/>
    </xf>
    <xf numFmtId="0" fontId="39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57" fontId="37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32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8" fillId="2" borderId="1" xfId="32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8" fillId="0" borderId="6" xfId="32" applyNumberFormat="1" applyFont="1" applyFill="1" applyBorder="1" applyAlignment="1" applyProtection="1">
      <alignment horizontal="center" vertical="center" wrapText="1"/>
    </xf>
    <xf numFmtId="49" fontId="8" fillId="0" borderId="4" xfId="32" applyNumberFormat="1" applyFont="1" applyFill="1" applyBorder="1" applyAlignment="1" applyProtection="1">
      <alignment horizontal="center" vertical="center" wrapText="1"/>
    </xf>
    <xf numFmtId="49" fontId="8" fillId="0" borderId="5" xfId="32" applyNumberFormat="1" applyFont="1" applyFill="1" applyBorder="1" applyAlignment="1" applyProtection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0" fontId="15" fillId="2" borderId="7" xfId="32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9" fontId="7" fillId="0" borderId="6" xfId="32" applyNumberFormat="1" applyFont="1" applyFill="1" applyBorder="1" applyAlignment="1" applyProtection="1">
      <alignment horizontal="center" vertical="center" wrapText="1"/>
    </xf>
    <xf numFmtId="49" fontId="7" fillId="0" borderId="4" xfId="32" applyNumberFormat="1" applyFont="1" applyFill="1" applyBorder="1" applyAlignment="1" applyProtection="1">
      <alignment horizontal="center" vertical="center" wrapText="1"/>
    </xf>
    <xf numFmtId="49" fontId="7" fillId="0" borderId="5" xfId="32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center" vertical="center"/>
    </xf>
  </cellXfs>
  <cellStyles count="76">
    <cellStyle name="_ET_STYLE_NoName_00_" xfId="1"/>
    <cellStyle name="_ET_STYLE_NoName_00_ 2" xfId="2"/>
    <cellStyle name="_ET_STYLE_NoName_00_ 2 2" xfId="3"/>
    <cellStyle name="_ET_STYLE_NoName_00_ 2 3" xfId="4"/>
    <cellStyle name="_ET_STYLE_NoName_00_ 3" xfId="5"/>
    <cellStyle name="_ET_STYLE_NoName_00_ 4" xfId="6"/>
    <cellStyle name="_ET_STYLE_NoName_00_ 5" xfId="7"/>
    <cellStyle name="百分比 2" xfId="8"/>
    <cellStyle name="百分比 2 2" xfId="9"/>
    <cellStyle name="常规" xfId="0" builtinId="0"/>
    <cellStyle name="常规 10" xfId="10"/>
    <cellStyle name="常规 10 2" xfId="11"/>
    <cellStyle name="常规 10 3" xfId="12"/>
    <cellStyle name="常规 11" xfId="13"/>
    <cellStyle name="常规 12" xfId="14"/>
    <cellStyle name="常规 13" xfId="15"/>
    <cellStyle name="常规 2" xfId="16"/>
    <cellStyle name="常规 2 2" xfId="17"/>
    <cellStyle name="常规 2 2 2" xfId="18"/>
    <cellStyle name="常规 2 2 2 2" xfId="19"/>
    <cellStyle name="常规 2 2 2 3" xfId="20"/>
    <cellStyle name="常规 2 2 3" xfId="21"/>
    <cellStyle name="常规 2 2 4" xfId="22"/>
    <cellStyle name="常规 2 2 5" xfId="23"/>
    <cellStyle name="常规 2 2_瑞金市2017年7月统筹整合使用财政涉农资金进度情况统计表" xfId="24"/>
    <cellStyle name="常规 2 3" xfId="25"/>
    <cellStyle name="常规 2 3 2" xfId="26"/>
    <cellStyle name="常规 2 3 3" xfId="27"/>
    <cellStyle name="常规 2 4" xfId="28"/>
    <cellStyle name="常规 2 5" xfId="29"/>
    <cellStyle name="常规 2 6" xfId="30"/>
    <cellStyle name="常规 2_瑞金市2017年7月统筹整合使用财政涉农资金进度情况统计表" xfId="31"/>
    <cellStyle name="常规 3" xfId="32"/>
    <cellStyle name="常规 3 2" xfId="33"/>
    <cellStyle name="常规 3 2 2" xfId="34"/>
    <cellStyle name="常规 3 2 3" xfId="35"/>
    <cellStyle name="常规 3 3" xfId="36"/>
    <cellStyle name="常规 3 4" xfId="37"/>
    <cellStyle name="常规 3 5" xfId="38"/>
    <cellStyle name="常规 4" xfId="39"/>
    <cellStyle name="常规 4 2" xfId="40"/>
    <cellStyle name="常规 4 2 2" xfId="41"/>
    <cellStyle name="常规 4 2 3" xfId="42"/>
    <cellStyle name="常规 4 3" xfId="43"/>
    <cellStyle name="常规 4 4" xfId="44"/>
    <cellStyle name="常规 4 5" xfId="45"/>
    <cellStyle name="常规 5" xfId="46"/>
    <cellStyle name="常规 5 2" xfId="47"/>
    <cellStyle name="常规 5 2 2" xfId="48"/>
    <cellStyle name="常规 5 2 3" xfId="49"/>
    <cellStyle name="常规 5 3" xfId="50"/>
    <cellStyle name="常规 5 4" xfId="51"/>
    <cellStyle name="常规 5 5" xfId="52"/>
    <cellStyle name="常规 6" xfId="53"/>
    <cellStyle name="常规 6 2" xfId="54"/>
    <cellStyle name="常规 6 2 2" xfId="55"/>
    <cellStyle name="常规 6 2 3" xfId="56"/>
    <cellStyle name="常规 6 3" xfId="57"/>
    <cellStyle name="常规 6 4" xfId="58"/>
    <cellStyle name="常规 6 5" xfId="59"/>
    <cellStyle name="常规 7" xfId="60"/>
    <cellStyle name="常规 7 2" xfId="61"/>
    <cellStyle name="常规 7 3" xfId="62"/>
    <cellStyle name="常规 7 4" xfId="63"/>
    <cellStyle name="常规 8" xfId="64"/>
    <cellStyle name="常规 8 2" xfId="65"/>
    <cellStyle name="常规 8 3" xfId="66"/>
    <cellStyle name="常规 9" xfId="67"/>
    <cellStyle name="常规 9 2" xfId="68"/>
    <cellStyle name="千位分隔 2" xfId="69"/>
    <cellStyle name="千位分隔 2 2" xfId="70"/>
    <cellStyle name="千位分隔 2 3" xfId="71"/>
    <cellStyle name="千位分隔 2 4" xfId="72"/>
    <cellStyle name="千位分隔 3" xfId="73"/>
    <cellStyle name="千位分隔 4" xfId="74"/>
    <cellStyle name="千位分隔 5" xfId="7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sqref="A1:IV1"/>
    </sheetView>
  </sheetViews>
  <sheetFormatPr defaultRowHeight="13.5"/>
  <cols>
    <col min="1" max="1" width="34.875" bestFit="1" customWidth="1"/>
    <col min="12" max="12" width="5" customWidth="1"/>
  </cols>
  <sheetData>
    <row r="1" spans="1:12" ht="104.25" customHeight="1">
      <c r="A1" s="169" t="s">
        <v>362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56.25" customHeight="1"/>
    <row r="3" spans="1:12" ht="63.75" customHeight="1">
      <c r="A3" s="169" t="s">
        <v>369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89.2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2" ht="46.5">
      <c r="A5" s="170">
        <v>43070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</row>
  </sheetData>
  <mergeCells count="3">
    <mergeCell ref="A1:L1"/>
    <mergeCell ref="A5:L5"/>
    <mergeCell ref="A3:L3"/>
  </mergeCells>
  <phoneticPr fontId="31" type="noConversion"/>
  <pageMargins left="0.70866141732283472" right="0.70866141732283472" top="1.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25" workbookViewId="0">
      <selection activeCell="A4" sqref="A4:E37"/>
    </sheetView>
  </sheetViews>
  <sheetFormatPr defaultRowHeight="29.25" customHeight="1"/>
  <cols>
    <col min="1" max="1" width="4.75" style="39" customWidth="1"/>
    <col min="2" max="2" width="29.375" style="40" customWidth="1"/>
    <col min="3" max="3" width="8" style="39" customWidth="1"/>
    <col min="4" max="4" width="30.625" style="40" customWidth="1"/>
    <col min="5" max="5" width="8.875" style="42" customWidth="1"/>
    <col min="6" max="6" width="19.75" style="39" customWidth="1"/>
    <col min="7" max="10" width="8.625" style="41" customWidth="1"/>
    <col min="11" max="11" width="7.875" style="41" customWidth="1"/>
    <col min="12" max="16384" width="9" style="41"/>
  </cols>
  <sheetData>
    <row r="1" spans="1:11" ht="24" customHeight="1">
      <c r="A1" s="220" t="s">
        <v>139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s="38" customFormat="1" ht="19.5" customHeight="1">
      <c r="A2" s="177" t="s">
        <v>1</v>
      </c>
      <c r="B2" s="171" t="s">
        <v>3</v>
      </c>
      <c r="C2" s="171" t="s">
        <v>70</v>
      </c>
      <c r="D2" s="171" t="s">
        <v>71</v>
      </c>
      <c r="E2" s="171" t="s">
        <v>353</v>
      </c>
      <c r="F2" s="171" t="s">
        <v>346</v>
      </c>
      <c r="G2" s="171" t="s">
        <v>347</v>
      </c>
      <c r="H2" s="171" t="s">
        <v>348</v>
      </c>
      <c r="I2" s="171"/>
      <c r="J2" s="171"/>
      <c r="K2" s="171" t="s">
        <v>352</v>
      </c>
    </row>
    <row r="3" spans="1:11" s="38" customFormat="1" ht="19.5" customHeight="1">
      <c r="A3" s="177"/>
      <c r="B3" s="171"/>
      <c r="C3" s="171"/>
      <c r="D3" s="171"/>
      <c r="E3" s="171"/>
      <c r="F3" s="171"/>
      <c r="G3" s="171"/>
      <c r="H3" s="30" t="s">
        <v>349</v>
      </c>
      <c r="I3" s="30" t="s">
        <v>350</v>
      </c>
      <c r="J3" s="30" t="s">
        <v>351</v>
      </c>
      <c r="K3" s="171"/>
    </row>
    <row r="4" spans="1:11" s="38" customFormat="1" ht="27.75" customHeight="1">
      <c r="A4" s="140" t="s">
        <v>381</v>
      </c>
      <c r="B4" s="141" t="s">
        <v>141</v>
      </c>
      <c r="C4" s="142" t="s">
        <v>76</v>
      </c>
      <c r="D4" s="141" t="s">
        <v>141</v>
      </c>
      <c r="E4" s="143">
        <v>15</v>
      </c>
      <c r="F4" s="48"/>
      <c r="G4" s="37"/>
      <c r="H4" s="37"/>
      <c r="I4" s="37"/>
      <c r="J4" s="37"/>
      <c r="K4" s="37"/>
    </row>
    <row r="5" spans="1:11" s="38" customFormat="1" ht="27.75" customHeight="1">
      <c r="A5" s="140" t="s">
        <v>382</v>
      </c>
      <c r="B5" s="141" t="s">
        <v>143</v>
      </c>
      <c r="C5" s="142" t="s">
        <v>76</v>
      </c>
      <c r="D5" s="141" t="s">
        <v>143</v>
      </c>
      <c r="E5" s="143">
        <v>11.1</v>
      </c>
      <c r="F5" s="48"/>
      <c r="G5" s="37"/>
      <c r="H5" s="37"/>
      <c r="I5" s="37"/>
      <c r="J5" s="37"/>
      <c r="K5" s="37"/>
    </row>
    <row r="6" spans="1:11" s="38" customFormat="1" ht="27.75" customHeight="1">
      <c r="A6" s="140" t="s">
        <v>383</v>
      </c>
      <c r="B6" s="141" t="s">
        <v>145</v>
      </c>
      <c r="C6" s="142" t="s">
        <v>76</v>
      </c>
      <c r="D6" s="141" t="s">
        <v>145</v>
      </c>
      <c r="E6" s="143">
        <v>30</v>
      </c>
      <c r="F6" s="48"/>
      <c r="G6" s="37"/>
      <c r="H6" s="37"/>
      <c r="I6" s="37"/>
      <c r="J6" s="37"/>
      <c r="K6" s="37"/>
    </row>
    <row r="7" spans="1:11" s="38" customFormat="1" ht="27.75" customHeight="1">
      <c r="A7" s="140" t="s">
        <v>140</v>
      </c>
      <c r="B7" s="141" t="s">
        <v>147</v>
      </c>
      <c r="C7" s="142" t="s">
        <v>95</v>
      </c>
      <c r="D7" s="141" t="s">
        <v>147</v>
      </c>
      <c r="E7" s="143">
        <v>44</v>
      </c>
      <c r="F7" s="48"/>
      <c r="G7" s="37"/>
      <c r="H7" s="37"/>
      <c r="I7" s="37"/>
      <c r="J7" s="37"/>
      <c r="K7" s="37"/>
    </row>
    <row r="8" spans="1:11" s="38" customFormat="1" ht="27.75" customHeight="1">
      <c r="A8" s="140" t="s">
        <v>142</v>
      </c>
      <c r="B8" s="141" t="s">
        <v>149</v>
      </c>
      <c r="C8" s="142" t="s">
        <v>95</v>
      </c>
      <c r="D8" s="141" t="s">
        <v>149</v>
      </c>
      <c r="E8" s="143">
        <v>16</v>
      </c>
      <c r="F8" s="48"/>
      <c r="G8" s="37"/>
      <c r="H8" s="37"/>
      <c r="I8" s="37"/>
      <c r="J8" s="37"/>
      <c r="K8" s="37"/>
    </row>
    <row r="9" spans="1:11" s="38" customFormat="1" ht="27.75" customHeight="1">
      <c r="A9" s="140" t="s">
        <v>144</v>
      </c>
      <c r="B9" s="141" t="s">
        <v>151</v>
      </c>
      <c r="C9" s="142" t="s">
        <v>95</v>
      </c>
      <c r="D9" s="141" t="s">
        <v>151</v>
      </c>
      <c r="E9" s="143">
        <v>15</v>
      </c>
      <c r="F9" s="48"/>
      <c r="G9" s="37"/>
      <c r="H9" s="37"/>
      <c r="I9" s="37"/>
      <c r="J9" s="37"/>
      <c r="K9" s="37"/>
    </row>
    <row r="10" spans="1:11" s="38" customFormat="1" ht="27.75" customHeight="1">
      <c r="A10" s="140" t="s">
        <v>146</v>
      </c>
      <c r="B10" s="141" t="s">
        <v>153</v>
      </c>
      <c r="C10" s="142" t="s">
        <v>95</v>
      </c>
      <c r="D10" s="141" t="s">
        <v>153</v>
      </c>
      <c r="E10" s="143">
        <v>25</v>
      </c>
      <c r="F10" s="48"/>
      <c r="G10" s="37"/>
      <c r="H10" s="37"/>
      <c r="I10" s="37"/>
      <c r="J10" s="37"/>
      <c r="K10" s="37"/>
    </row>
    <row r="11" spans="1:11" s="38" customFormat="1" ht="27.75" customHeight="1">
      <c r="A11" s="140" t="s">
        <v>148</v>
      </c>
      <c r="B11" s="141" t="s">
        <v>155</v>
      </c>
      <c r="C11" s="142" t="s">
        <v>89</v>
      </c>
      <c r="D11" s="141" t="s">
        <v>155</v>
      </c>
      <c r="E11" s="143">
        <v>23</v>
      </c>
      <c r="F11" s="48"/>
      <c r="G11" s="37"/>
      <c r="H11" s="37"/>
      <c r="I11" s="37"/>
      <c r="J11" s="37"/>
      <c r="K11" s="37"/>
    </row>
    <row r="12" spans="1:11" s="38" customFormat="1" ht="27.75" customHeight="1">
      <c r="A12" s="140" t="s">
        <v>150</v>
      </c>
      <c r="B12" s="141" t="s">
        <v>157</v>
      </c>
      <c r="C12" s="142" t="s">
        <v>89</v>
      </c>
      <c r="D12" s="141" t="s">
        <v>157</v>
      </c>
      <c r="E12" s="143">
        <v>33.1</v>
      </c>
      <c r="F12" s="48"/>
      <c r="G12" s="37"/>
      <c r="H12" s="37"/>
      <c r="I12" s="37"/>
      <c r="J12" s="37"/>
      <c r="K12" s="37"/>
    </row>
    <row r="13" spans="1:11" s="38" customFormat="1" ht="27.75" customHeight="1">
      <c r="A13" s="140" t="s">
        <v>152</v>
      </c>
      <c r="B13" s="141" t="s">
        <v>159</v>
      </c>
      <c r="C13" s="142" t="s">
        <v>86</v>
      </c>
      <c r="D13" s="141" t="s">
        <v>159</v>
      </c>
      <c r="E13" s="143">
        <v>20</v>
      </c>
      <c r="F13" s="48"/>
      <c r="G13" s="37"/>
      <c r="H13" s="37"/>
      <c r="I13" s="37"/>
      <c r="J13" s="37"/>
      <c r="K13" s="37"/>
    </row>
    <row r="14" spans="1:11" s="38" customFormat="1" ht="27.75" customHeight="1">
      <c r="A14" s="140" t="s">
        <v>154</v>
      </c>
      <c r="B14" s="141" t="s">
        <v>161</v>
      </c>
      <c r="C14" s="142" t="s">
        <v>86</v>
      </c>
      <c r="D14" s="141" t="s">
        <v>161</v>
      </c>
      <c r="E14" s="143">
        <v>22.1</v>
      </c>
      <c r="F14" s="48"/>
      <c r="G14" s="37"/>
      <c r="H14" s="37"/>
      <c r="I14" s="37"/>
      <c r="J14" s="37"/>
      <c r="K14" s="37"/>
    </row>
    <row r="15" spans="1:11" s="38" customFormat="1" ht="27.75" customHeight="1">
      <c r="A15" s="140" t="s">
        <v>156</v>
      </c>
      <c r="B15" s="141" t="s">
        <v>163</v>
      </c>
      <c r="C15" s="142" t="s">
        <v>86</v>
      </c>
      <c r="D15" s="141" t="s">
        <v>163</v>
      </c>
      <c r="E15" s="143">
        <v>14</v>
      </c>
      <c r="F15" s="48"/>
      <c r="G15" s="37"/>
      <c r="H15" s="37"/>
      <c r="I15" s="37"/>
      <c r="J15" s="37"/>
      <c r="K15" s="37"/>
    </row>
    <row r="16" spans="1:11" s="38" customFormat="1" ht="27.75" customHeight="1">
      <c r="A16" s="140" t="s">
        <v>158</v>
      </c>
      <c r="B16" s="141" t="s">
        <v>165</v>
      </c>
      <c r="C16" s="142" t="s">
        <v>80</v>
      </c>
      <c r="D16" s="141" t="s">
        <v>165</v>
      </c>
      <c r="E16" s="143">
        <v>18</v>
      </c>
      <c r="F16" s="48"/>
      <c r="G16" s="37"/>
      <c r="H16" s="37"/>
      <c r="I16" s="37"/>
      <c r="J16" s="37"/>
      <c r="K16" s="37"/>
    </row>
    <row r="17" spans="1:11" s="38" customFormat="1" ht="27.75" customHeight="1">
      <c r="A17" s="140" t="s">
        <v>160</v>
      </c>
      <c r="B17" s="141" t="s">
        <v>167</v>
      </c>
      <c r="C17" s="142" t="s">
        <v>80</v>
      </c>
      <c r="D17" s="141" t="s">
        <v>167</v>
      </c>
      <c r="E17" s="143">
        <v>38</v>
      </c>
      <c r="F17" s="48"/>
      <c r="G17" s="37"/>
      <c r="H17" s="37"/>
      <c r="I17" s="37"/>
      <c r="J17" s="37"/>
      <c r="K17" s="37"/>
    </row>
    <row r="18" spans="1:11" s="38" customFormat="1" ht="27.75" customHeight="1">
      <c r="A18" s="140" t="s">
        <v>162</v>
      </c>
      <c r="B18" s="141" t="s">
        <v>169</v>
      </c>
      <c r="C18" s="142" t="s">
        <v>92</v>
      </c>
      <c r="D18" s="141" t="s">
        <v>169</v>
      </c>
      <c r="E18" s="143">
        <v>26.1</v>
      </c>
      <c r="F18" s="48"/>
      <c r="G18" s="37"/>
      <c r="H18" s="37"/>
      <c r="I18" s="37"/>
      <c r="J18" s="37"/>
      <c r="K18" s="37"/>
    </row>
    <row r="19" spans="1:11" s="38" customFormat="1" ht="27.75" customHeight="1">
      <c r="A19" s="140" t="s">
        <v>164</v>
      </c>
      <c r="B19" s="141" t="s">
        <v>171</v>
      </c>
      <c r="C19" s="142" t="s">
        <v>92</v>
      </c>
      <c r="D19" s="141" t="s">
        <v>171</v>
      </c>
      <c r="E19" s="143">
        <v>30</v>
      </c>
      <c r="F19" s="48"/>
      <c r="G19" s="37"/>
      <c r="H19" s="37"/>
      <c r="I19" s="37"/>
      <c r="J19" s="37"/>
      <c r="K19" s="37"/>
    </row>
    <row r="20" spans="1:11" s="38" customFormat="1" ht="27.75" customHeight="1">
      <c r="A20" s="140" t="s">
        <v>166</v>
      </c>
      <c r="B20" s="141" t="s">
        <v>173</v>
      </c>
      <c r="C20" s="142" t="s">
        <v>83</v>
      </c>
      <c r="D20" s="141" t="s">
        <v>173</v>
      </c>
      <c r="E20" s="143">
        <v>16.100000000000001</v>
      </c>
      <c r="F20" s="48"/>
      <c r="G20" s="37"/>
      <c r="H20" s="37"/>
      <c r="I20" s="37"/>
      <c r="J20" s="37"/>
      <c r="K20" s="37"/>
    </row>
    <row r="21" spans="1:11" s="38" customFormat="1" ht="27.75" customHeight="1">
      <c r="A21" s="140" t="s">
        <v>168</v>
      </c>
      <c r="B21" s="141" t="s">
        <v>175</v>
      </c>
      <c r="C21" s="142" t="s">
        <v>83</v>
      </c>
      <c r="D21" s="141" t="s">
        <v>175</v>
      </c>
      <c r="E21" s="143">
        <v>40</v>
      </c>
      <c r="F21" s="48"/>
      <c r="G21" s="37"/>
      <c r="H21" s="37"/>
      <c r="I21" s="37"/>
      <c r="J21" s="37"/>
      <c r="K21" s="37"/>
    </row>
    <row r="22" spans="1:11" s="38" customFormat="1" ht="27.75" customHeight="1">
      <c r="A22" s="140" t="s">
        <v>384</v>
      </c>
      <c r="B22" s="144" t="s">
        <v>177</v>
      </c>
      <c r="C22" s="145" t="s">
        <v>178</v>
      </c>
      <c r="D22" s="144" t="s">
        <v>179</v>
      </c>
      <c r="E22" s="146">
        <v>23</v>
      </c>
      <c r="F22" s="48"/>
      <c r="G22" s="37">
        <v>1</v>
      </c>
      <c r="H22" s="37"/>
      <c r="I22" s="37"/>
      <c r="J22" s="37"/>
      <c r="K22" s="37"/>
    </row>
    <row r="23" spans="1:11" s="38" customFormat="1" ht="27.75" customHeight="1">
      <c r="A23" s="140" t="s">
        <v>385</v>
      </c>
      <c r="B23" s="147" t="s">
        <v>181</v>
      </c>
      <c r="C23" s="148" t="s">
        <v>182</v>
      </c>
      <c r="D23" s="147" t="s">
        <v>181</v>
      </c>
      <c r="E23" s="149">
        <v>12</v>
      </c>
      <c r="F23" s="48"/>
      <c r="G23" s="37"/>
      <c r="H23" s="37"/>
      <c r="I23" s="37"/>
      <c r="J23" s="37"/>
      <c r="K23" s="37"/>
    </row>
    <row r="24" spans="1:11" s="38" customFormat="1" ht="27.75" customHeight="1">
      <c r="A24" s="140" t="s">
        <v>386</v>
      </c>
      <c r="B24" s="147" t="s">
        <v>184</v>
      </c>
      <c r="C24" s="148" t="s">
        <v>182</v>
      </c>
      <c r="D24" s="147" t="s">
        <v>184</v>
      </c>
      <c r="E24" s="149">
        <v>8</v>
      </c>
      <c r="F24" s="48"/>
      <c r="G24" s="37"/>
      <c r="H24" s="37"/>
      <c r="I24" s="37"/>
      <c r="J24" s="37"/>
      <c r="K24" s="37"/>
    </row>
    <row r="25" spans="1:11" s="38" customFormat="1" ht="27.75" customHeight="1">
      <c r="A25" s="140" t="s">
        <v>387</v>
      </c>
      <c r="B25" s="150" t="s">
        <v>186</v>
      </c>
      <c r="C25" s="151" t="s">
        <v>95</v>
      </c>
      <c r="D25" s="150" t="s">
        <v>186</v>
      </c>
      <c r="E25" s="152">
        <v>45</v>
      </c>
      <c r="F25" s="48"/>
      <c r="G25" s="37"/>
      <c r="H25" s="37"/>
      <c r="I25" s="37"/>
      <c r="J25" s="37"/>
      <c r="K25" s="37"/>
    </row>
    <row r="26" spans="1:11" s="38" customFormat="1" ht="27.75" customHeight="1">
      <c r="A26" s="140" t="s">
        <v>388</v>
      </c>
      <c r="B26" s="150" t="s">
        <v>188</v>
      </c>
      <c r="C26" s="151" t="s">
        <v>95</v>
      </c>
      <c r="D26" s="150" t="s">
        <v>188</v>
      </c>
      <c r="E26" s="152">
        <v>22</v>
      </c>
      <c r="F26" s="48"/>
      <c r="G26" s="37"/>
      <c r="H26" s="37"/>
      <c r="I26" s="37"/>
      <c r="J26" s="37"/>
      <c r="K26" s="37"/>
    </row>
    <row r="27" spans="1:11" s="38" customFormat="1" ht="27.75" customHeight="1">
      <c r="A27" s="140" t="s">
        <v>389</v>
      </c>
      <c r="B27" s="150" t="s">
        <v>190</v>
      </c>
      <c r="C27" s="151" t="s">
        <v>95</v>
      </c>
      <c r="D27" s="150" t="s">
        <v>190</v>
      </c>
      <c r="E27" s="152">
        <v>28</v>
      </c>
      <c r="F27" s="48"/>
      <c r="G27" s="37"/>
      <c r="H27" s="37"/>
      <c r="I27" s="37"/>
      <c r="J27" s="37"/>
      <c r="K27" s="37"/>
    </row>
    <row r="28" spans="1:11" s="38" customFormat="1" ht="27.75" customHeight="1">
      <c r="A28" s="140" t="s">
        <v>185</v>
      </c>
      <c r="B28" s="150" t="s">
        <v>192</v>
      </c>
      <c r="C28" s="151" t="s">
        <v>95</v>
      </c>
      <c r="D28" s="150" t="s">
        <v>192</v>
      </c>
      <c r="E28" s="152">
        <v>8</v>
      </c>
      <c r="F28" s="48"/>
      <c r="G28" s="37"/>
      <c r="H28" s="37"/>
      <c r="I28" s="37"/>
      <c r="J28" s="37"/>
      <c r="K28" s="37"/>
    </row>
    <row r="29" spans="1:11" s="38" customFormat="1" ht="27.75" customHeight="1">
      <c r="A29" s="140" t="s">
        <v>187</v>
      </c>
      <c r="B29" s="150" t="s">
        <v>194</v>
      </c>
      <c r="C29" s="151" t="s">
        <v>95</v>
      </c>
      <c r="D29" s="150" t="s">
        <v>194</v>
      </c>
      <c r="E29" s="152">
        <v>13</v>
      </c>
      <c r="F29" s="48"/>
      <c r="G29" s="37"/>
      <c r="H29" s="37"/>
      <c r="I29" s="37"/>
      <c r="J29" s="37"/>
      <c r="K29" s="37"/>
    </row>
    <row r="30" spans="1:11" s="38" customFormat="1" ht="27.75" customHeight="1">
      <c r="A30" s="140" t="s">
        <v>189</v>
      </c>
      <c r="B30" s="150" t="s">
        <v>196</v>
      </c>
      <c r="C30" s="151" t="s">
        <v>95</v>
      </c>
      <c r="D30" s="150" t="s">
        <v>196</v>
      </c>
      <c r="E30" s="152">
        <v>28</v>
      </c>
      <c r="F30" s="48"/>
      <c r="G30" s="37"/>
      <c r="H30" s="37"/>
      <c r="I30" s="37"/>
      <c r="J30" s="37"/>
      <c r="K30" s="37"/>
    </row>
    <row r="31" spans="1:11" s="38" customFormat="1" ht="27.75" customHeight="1">
      <c r="A31" s="140" t="s">
        <v>191</v>
      </c>
      <c r="B31" s="150" t="s">
        <v>198</v>
      </c>
      <c r="C31" s="151" t="s">
        <v>95</v>
      </c>
      <c r="D31" s="150" t="s">
        <v>198</v>
      </c>
      <c r="E31" s="152">
        <v>38</v>
      </c>
      <c r="F31" s="48"/>
      <c r="G31" s="37"/>
      <c r="H31" s="37"/>
      <c r="I31" s="37"/>
      <c r="J31" s="37"/>
      <c r="K31" s="37"/>
    </row>
    <row r="32" spans="1:11" s="38" customFormat="1" ht="27.75" customHeight="1">
      <c r="A32" s="140" t="s">
        <v>193</v>
      </c>
      <c r="B32" s="150" t="s">
        <v>200</v>
      </c>
      <c r="C32" s="151" t="s">
        <v>95</v>
      </c>
      <c r="D32" s="150" t="s">
        <v>200</v>
      </c>
      <c r="E32" s="152">
        <v>40</v>
      </c>
      <c r="F32" s="48"/>
      <c r="G32" s="37"/>
      <c r="H32" s="37"/>
      <c r="I32" s="37"/>
      <c r="J32" s="37"/>
      <c r="K32" s="37"/>
    </row>
    <row r="33" spans="1:11" s="38" customFormat="1" ht="27.75" customHeight="1">
      <c r="A33" s="140" t="s">
        <v>195</v>
      </c>
      <c r="B33" s="150" t="s">
        <v>202</v>
      </c>
      <c r="C33" s="151" t="s">
        <v>95</v>
      </c>
      <c r="D33" s="150" t="s">
        <v>202</v>
      </c>
      <c r="E33" s="152">
        <v>20</v>
      </c>
      <c r="F33" s="48"/>
      <c r="G33" s="37"/>
      <c r="H33" s="37"/>
      <c r="I33" s="37"/>
      <c r="J33" s="37"/>
      <c r="K33" s="37"/>
    </row>
    <row r="34" spans="1:11" s="38" customFormat="1" ht="27.75" customHeight="1">
      <c r="A34" s="140" t="s">
        <v>197</v>
      </c>
      <c r="B34" s="150" t="s">
        <v>204</v>
      </c>
      <c r="C34" s="151" t="s">
        <v>95</v>
      </c>
      <c r="D34" s="150" t="s">
        <v>204</v>
      </c>
      <c r="E34" s="152">
        <v>18</v>
      </c>
      <c r="F34" s="48"/>
      <c r="G34" s="37"/>
      <c r="H34" s="37"/>
      <c r="I34" s="37"/>
      <c r="J34" s="37"/>
      <c r="K34" s="37"/>
    </row>
    <row r="35" spans="1:11" s="38" customFormat="1" ht="27.75" customHeight="1">
      <c r="A35" s="140" t="s">
        <v>199</v>
      </c>
      <c r="B35" s="150" t="s">
        <v>206</v>
      </c>
      <c r="C35" s="151" t="s">
        <v>95</v>
      </c>
      <c r="D35" s="150" t="s">
        <v>206</v>
      </c>
      <c r="E35" s="152">
        <v>40</v>
      </c>
      <c r="F35" s="48"/>
      <c r="G35" s="37"/>
      <c r="H35" s="37"/>
      <c r="I35" s="37"/>
      <c r="J35" s="37"/>
      <c r="K35" s="37"/>
    </row>
    <row r="36" spans="1:11" s="38" customFormat="1" ht="27.75" customHeight="1">
      <c r="A36" s="140" t="s">
        <v>390</v>
      </c>
      <c r="B36" s="150" t="s">
        <v>208</v>
      </c>
      <c r="C36" s="151" t="s">
        <v>209</v>
      </c>
      <c r="D36" s="150" t="s">
        <v>208</v>
      </c>
      <c r="E36" s="152">
        <v>18</v>
      </c>
      <c r="F36" s="48"/>
      <c r="G36" s="37"/>
      <c r="H36" s="37"/>
      <c r="I36" s="37"/>
      <c r="J36" s="37"/>
      <c r="K36" s="37"/>
    </row>
    <row r="37" spans="1:11" s="38" customFormat="1" ht="27.75" customHeight="1">
      <c r="A37" s="153" t="s">
        <v>391</v>
      </c>
      <c r="B37" s="154" t="s">
        <v>211</v>
      </c>
      <c r="C37" s="155" t="s">
        <v>209</v>
      </c>
      <c r="D37" s="154" t="s">
        <v>211</v>
      </c>
      <c r="E37" s="156">
        <v>22</v>
      </c>
      <c r="F37" s="48"/>
      <c r="G37" s="37"/>
      <c r="H37" s="37"/>
      <c r="I37" s="37"/>
      <c r="J37" s="37"/>
      <c r="K37" s="37"/>
    </row>
    <row r="38" spans="1:11" s="38" customFormat="1" ht="27.75" customHeight="1">
      <c r="A38" s="177" t="s">
        <v>212</v>
      </c>
      <c r="B38" s="177"/>
      <c r="C38" s="177"/>
      <c r="D38" s="177"/>
      <c r="E38" s="57">
        <f>SUM(E4:E37)</f>
        <v>819.5</v>
      </c>
      <c r="F38" s="58"/>
      <c r="G38" s="37"/>
      <c r="H38" s="37"/>
      <c r="I38" s="37"/>
      <c r="J38" s="37"/>
      <c r="K38" s="37"/>
    </row>
  </sheetData>
  <mergeCells count="11">
    <mergeCell ref="A1:K1"/>
    <mergeCell ref="D2:D3"/>
    <mergeCell ref="C2:C3"/>
    <mergeCell ref="B2:B3"/>
    <mergeCell ref="A2:A3"/>
    <mergeCell ref="A38:D38"/>
    <mergeCell ref="G2:G3"/>
    <mergeCell ref="H2:J2"/>
    <mergeCell ref="K2:K3"/>
    <mergeCell ref="F2:F3"/>
    <mergeCell ref="E2:E3"/>
  </mergeCells>
  <phoneticPr fontId="31" type="noConversion"/>
  <printOptions horizontalCentered="1"/>
  <pageMargins left="0" right="0" top="0.23622047244094491" bottom="0.31496062992125984" header="0.15748031496062992" footer="0.15748031496062992"/>
  <pageSetup paperSize="9" firstPageNumber="40" orientation="landscape" useFirstPageNumber="1" r:id="rId1"/>
  <headerFooter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"/>
  <sheetViews>
    <sheetView workbookViewId="0">
      <selection activeCell="A4" sqref="A4:E4"/>
    </sheetView>
  </sheetViews>
  <sheetFormatPr defaultRowHeight="29.25" customHeight="1"/>
  <cols>
    <col min="1" max="1" width="4.75" style="39" customWidth="1"/>
    <col min="2" max="2" width="29.375" style="40" customWidth="1"/>
    <col min="3" max="3" width="8" style="39" customWidth="1"/>
    <col min="4" max="4" width="30.625" style="40" customWidth="1"/>
    <col min="5" max="5" width="8.875" style="42" customWidth="1"/>
    <col min="6" max="6" width="19.75" style="39" customWidth="1"/>
    <col min="7" max="10" width="8.625" style="41" customWidth="1"/>
    <col min="11" max="11" width="7.875" style="41" customWidth="1"/>
    <col min="12" max="16384" width="9" style="41"/>
  </cols>
  <sheetData>
    <row r="1" spans="1:11" ht="24" customHeight="1">
      <c r="A1" s="220" t="s">
        <v>139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s="38" customFormat="1" ht="19.5" customHeight="1">
      <c r="A2" s="177" t="s">
        <v>1</v>
      </c>
      <c r="B2" s="171" t="s">
        <v>3</v>
      </c>
      <c r="C2" s="171" t="s">
        <v>70</v>
      </c>
      <c r="D2" s="171" t="s">
        <v>71</v>
      </c>
      <c r="E2" s="171" t="s">
        <v>353</v>
      </c>
      <c r="F2" s="171" t="s">
        <v>346</v>
      </c>
      <c r="G2" s="171" t="s">
        <v>347</v>
      </c>
      <c r="H2" s="171" t="s">
        <v>348</v>
      </c>
      <c r="I2" s="171"/>
      <c r="J2" s="171"/>
      <c r="K2" s="171" t="s">
        <v>352</v>
      </c>
    </row>
    <row r="3" spans="1:11" s="38" customFormat="1" ht="19.5" customHeight="1">
      <c r="A3" s="177"/>
      <c r="B3" s="171"/>
      <c r="C3" s="171"/>
      <c r="D3" s="171"/>
      <c r="E3" s="171"/>
      <c r="F3" s="171"/>
      <c r="G3" s="171"/>
      <c r="H3" s="30" t="s">
        <v>349</v>
      </c>
      <c r="I3" s="30" t="s">
        <v>350</v>
      </c>
      <c r="J3" s="30" t="s">
        <v>351</v>
      </c>
      <c r="K3" s="171"/>
    </row>
    <row r="4" spans="1:11" s="125" customFormat="1" ht="60" customHeight="1">
      <c r="A4" s="140" t="s">
        <v>392</v>
      </c>
      <c r="B4" s="157" t="s">
        <v>214</v>
      </c>
      <c r="C4" s="158" t="s">
        <v>215</v>
      </c>
      <c r="D4" s="157" t="s">
        <v>393</v>
      </c>
      <c r="E4" s="152">
        <v>344.16</v>
      </c>
      <c r="F4" s="123"/>
      <c r="G4" s="124"/>
      <c r="H4" s="124"/>
      <c r="I4" s="124"/>
      <c r="J4" s="124"/>
      <c r="K4" s="124"/>
    </row>
    <row r="5" spans="1:11" s="125" customFormat="1" ht="60" customHeight="1">
      <c r="A5" s="172" t="s">
        <v>216</v>
      </c>
      <c r="B5" s="172"/>
      <c r="C5" s="172"/>
      <c r="D5" s="172"/>
      <c r="E5" s="126">
        <f>SUM(E4:E4)</f>
        <v>344.16</v>
      </c>
      <c r="F5" s="127"/>
      <c r="G5" s="124"/>
      <c r="H5" s="124"/>
      <c r="I5" s="124"/>
      <c r="J5" s="124"/>
      <c r="K5" s="124"/>
    </row>
  </sheetData>
  <mergeCells count="11">
    <mergeCell ref="H2:J2"/>
    <mergeCell ref="K2:K3"/>
    <mergeCell ref="A5:D5"/>
    <mergeCell ref="A1:K1"/>
    <mergeCell ref="A2:A3"/>
    <mergeCell ref="B2:B3"/>
    <mergeCell ref="C2:C3"/>
    <mergeCell ref="D2:D3"/>
    <mergeCell ref="E2:E3"/>
    <mergeCell ref="F2:F3"/>
    <mergeCell ref="G2:G3"/>
  </mergeCells>
  <phoneticPr fontId="33" type="noConversion"/>
  <printOptions horizontalCentered="1"/>
  <pageMargins left="0" right="0" top="0.23622047244094491" bottom="0.31496062992125984" header="0.15748031496062992" footer="0.15748031496062992"/>
  <pageSetup paperSize="9" firstPageNumber="40" orientation="landscape" useFirstPageNumber="1" r:id="rId1"/>
  <headerFoot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topLeftCell="A16" workbookViewId="0">
      <selection activeCell="A4" sqref="A4:E38"/>
    </sheetView>
  </sheetViews>
  <sheetFormatPr defaultRowHeight="29.25" customHeight="1"/>
  <cols>
    <col min="1" max="1" width="4.75" style="39" customWidth="1"/>
    <col min="2" max="2" width="29.375" style="40" customWidth="1"/>
    <col min="3" max="3" width="8" style="39" customWidth="1"/>
    <col min="4" max="4" width="30.625" style="40" customWidth="1"/>
    <col min="5" max="5" width="8.875" style="42" customWidth="1"/>
    <col min="6" max="6" width="19.75" style="39" customWidth="1"/>
    <col min="7" max="10" width="8.625" style="41" customWidth="1"/>
    <col min="11" max="11" width="7.875" style="41" customWidth="1"/>
    <col min="12" max="16384" width="9" style="41"/>
  </cols>
  <sheetData>
    <row r="1" spans="1:11" ht="24" customHeight="1">
      <c r="A1" s="220" t="s">
        <v>139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s="38" customFormat="1" ht="19.5" customHeight="1">
      <c r="A2" s="177" t="s">
        <v>1</v>
      </c>
      <c r="B2" s="171" t="s">
        <v>3</v>
      </c>
      <c r="C2" s="171" t="s">
        <v>70</v>
      </c>
      <c r="D2" s="171" t="s">
        <v>71</v>
      </c>
      <c r="E2" s="171" t="s">
        <v>353</v>
      </c>
      <c r="F2" s="171" t="s">
        <v>346</v>
      </c>
      <c r="G2" s="171" t="s">
        <v>347</v>
      </c>
      <c r="H2" s="171" t="s">
        <v>348</v>
      </c>
      <c r="I2" s="171"/>
      <c r="J2" s="171"/>
      <c r="K2" s="171" t="s">
        <v>352</v>
      </c>
    </row>
    <row r="3" spans="1:11" s="38" customFormat="1" ht="19.5" customHeight="1">
      <c r="A3" s="177"/>
      <c r="B3" s="171"/>
      <c r="C3" s="171"/>
      <c r="D3" s="171"/>
      <c r="E3" s="171"/>
      <c r="F3" s="171"/>
      <c r="G3" s="171"/>
      <c r="H3" s="30" t="s">
        <v>349</v>
      </c>
      <c r="I3" s="30" t="s">
        <v>350</v>
      </c>
      <c r="J3" s="30" t="s">
        <v>351</v>
      </c>
      <c r="K3" s="171"/>
    </row>
    <row r="4" spans="1:11" s="125" customFormat="1" ht="24" customHeight="1">
      <c r="A4" s="140" t="s">
        <v>394</v>
      </c>
      <c r="B4" s="159" t="s">
        <v>219</v>
      </c>
      <c r="C4" s="160" t="s">
        <v>220</v>
      </c>
      <c r="D4" s="159" t="s">
        <v>221</v>
      </c>
      <c r="E4" s="162">
        <v>7</v>
      </c>
      <c r="F4" s="123"/>
      <c r="G4" s="124"/>
      <c r="H4" s="124"/>
      <c r="I4" s="124"/>
      <c r="J4" s="124"/>
      <c r="K4" s="124"/>
    </row>
    <row r="5" spans="1:11" s="125" customFormat="1" ht="24" customHeight="1">
      <c r="A5" s="140" t="s">
        <v>395</v>
      </c>
      <c r="B5" s="159" t="s">
        <v>223</v>
      </c>
      <c r="C5" s="160" t="s">
        <v>80</v>
      </c>
      <c r="D5" s="159" t="s">
        <v>224</v>
      </c>
      <c r="E5" s="162">
        <v>17</v>
      </c>
      <c r="F5" s="123"/>
      <c r="G5" s="124"/>
      <c r="H5" s="124"/>
      <c r="I5" s="124"/>
      <c r="J5" s="124"/>
      <c r="K5" s="124"/>
    </row>
    <row r="6" spans="1:11" s="125" customFormat="1" ht="24" customHeight="1">
      <c r="A6" s="140" t="s">
        <v>396</v>
      </c>
      <c r="B6" s="159" t="s">
        <v>226</v>
      </c>
      <c r="C6" s="160" t="s">
        <v>92</v>
      </c>
      <c r="D6" s="159" t="s">
        <v>227</v>
      </c>
      <c r="E6" s="162">
        <v>7</v>
      </c>
      <c r="F6" s="123"/>
      <c r="G6" s="124"/>
      <c r="H6" s="124"/>
      <c r="I6" s="124"/>
      <c r="J6" s="124"/>
      <c r="K6" s="124"/>
    </row>
    <row r="7" spans="1:11" s="125" customFormat="1" ht="24" customHeight="1">
      <c r="A7" s="140" t="s">
        <v>218</v>
      </c>
      <c r="B7" s="159" t="s">
        <v>229</v>
      </c>
      <c r="C7" s="160" t="s">
        <v>86</v>
      </c>
      <c r="D7" s="159" t="s">
        <v>230</v>
      </c>
      <c r="E7" s="162">
        <v>8</v>
      </c>
      <c r="F7" s="123"/>
      <c r="G7" s="124"/>
      <c r="H7" s="124"/>
      <c r="I7" s="124"/>
      <c r="J7" s="124"/>
      <c r="K7" s="124"/>
    </row>
    <row r="8" spans="1:11" s="125" customFormat="1" ht="24" customHeight="1">
      <c r="A8" s="140" t="s">
        <v>222</v>
      </c>
      <c r="B8" s="159" t="s">
        <v>232</v>
      </c>
      <c r="C8" s="160" t="s">
        <v>182</v>
      </c>
      <c r="D8" s="159" t="s">
        <v>233</v>
      </c>
      <c r="E8" s="162">
        <v>7</v>
      </c>
      <c r="F8" s="123"/>
      <c r="G8" s="124"/>
      <c r="H8" s="124"/>
      <c r="I8" s="124"/>
      <c r="J8" s="124"/>
      <c r="K8" s="124"/>
    </row>
    <row r="9" spans="1:11" s="125" customFormat="1" ht="24" customHeight="1">
      <c r="A9" s="140" t="s">
        <v>225</v>
      </c>
      <c r="B9" s="159" t="s">
        <v>235</v>
      </c>
      <c r="C9" s="160" t="s">
        <v>182</v>
      </c>
      <c r="D9" s="159" t="s">
        <v>236</v>
      </c>
      <c r="E9" s="162">
        <v>48</v>
      </c>
      <c r="F9" s="123"/>
      <c r="G9" s="124"/>
      <c r="H9" s="124"/>
      <c r="I9" s="124"/>
      <c r="J9" s="124"/>
      <c r="K9" s="124"/>
    </row>
    <row r="10" spans="1:11" s="125" customFormat="1" ht="24" customHeight="1">
      <c r="A10" s="140" t="s">
        <v>228</v>
      </c>
      <c r="B10" s="159" t="s">
        <v>238</v>
      </c>
      <c r="C10" s="160" t="s">
        <v>86</v>
      </c>
      <c r="D10" s="159" t="s">
        <v>239</v>
      </c>
      <c r="E10" s="162">
        <v>7</v>
      </c>
      <c r="F10" s="123"/>
      <c r="G10" s="124"/>
      <c r="H10" s="124"/>
      <c r="I10" s="124"/>
      <c r="J10" s="124"/>
      <c r="K10" s="124"/>
    </row>
    <row r="11" spans="1:11" s="125" customFormat="1" ht="24" customHeight="1">
      <c r="A11" s="140" t="s">
        <v>231</v>
      </c>
      <c r="B11" s="159" t="s">
        <v>217</v>
      </c>
      <c r="C11" s="160" t="s">
        <v>80</v>
      </c>
      <c r="D11" s="161" t="s">
        <v>397</v>
      </c>
      <c r="E11" s="162">
        <v>5</v>
      </c>
      <c r="F11" s="123"/>
      <c r="G11" s="124"/>
      <c r="H11" s="124"/>
      <c r="I11" s="124"/>
      <c r="J11" s="124"/>
      <c r="K11" s="124"/>
    </row>
    <row r="12" spans="1:11" s="125" customFormat="1" ht="24" customHeight="1">
      <c r="A12" s="140" t="s">
        <v>398</v>
      </c>
      <c r="B12" s="163" t="s">
        <v>242</v>
      </c>
      <c r="C12" s="164" t="s">
        <v>76</v>
      </c>
      <c r="D12" s="165" t="s">
        <v>400</v>
      </c>
      <c r="E12" s="164">
        <v>100</v>
      </c>
      <c r="F12" s="123"/>
      <c r="G12" s="124"/>
      <c r="H12" s="124"/>
      <c r="I12" s="124"/>
      <c r="J12" s="124"/>
      <c r="K12" s="124"/>
    </row>
    <row r="13" spans="1:11" s="125" customFormat="1" ht="24" customHeight="1">
      <c r="A13" s="140" t="s">
        <v>399</v>
      </c>
      <c r="B13" s="163" t="s">
        <v>245</v>
      </c>
      <c r="C13" s="164" t="s">
        <v>76</v>
      </c>
      <c r="D13" s="163" t="s">
        <v>401</v>
      </c>
      <c r="E13" s="164">
        <v>50</v>
      </c>
      <c r="F13" s="123"/>
      <c r="G13" s="124"/>
      <c r="H13" s="124"/>
      <c r="I13" s="124"/>
      <c r="J13" s="124"/>
      <c r="K13" s="124"/>
    </row>
    <row r="14" spans="1:11" s="125" customFormat="1" ht="24" customHeight="1">
      <c r="A14" s="140" t="s">
        <v>402</v>
      </c>
      <c r="B14" s="163" t="s">
        <v>248</v>
      </c>
      <c r="C14" s="164" t="s">
        <v>95</v>
      </c>
      <c r="D14" s="163" t="s">
        <v>249</v>
      </c>
      <c r="E14" s="164">
        <v>10</v>
      </c>
      <c r="F14" s="123"/>
      <c r="G14" s="124"/>
      <c r="H14" s="124"/>
      <c r="I14" s="124"/>
      <c r="J14" s="124"/>
      <c r="K14" s="124"/>
    </row>
    <row r="15" spans="1:11" s="125" customFormat="1" ht="24" customHeight="1">
      <c r="A15" s="140" t="s">
        <v>403</v>
      </c>
      <c r="B15" s="163" t="s">
        <v>248</v>
      </c>
      <c r="C15" s="164" t="s">
        <v>86</v>
      </c>
      <c r="D15" s="163" t="s">
        <v>251</v>
      </c>
      <c r="E15" s="164">
        <v>10</v>
      </c>
      <c r="F15" s="123"/>
      <c r="G15" s="124"/>
      <c r="H15" s="124"/>
      <c r="I15" s="124"/>
      <c r="J15" s="124"/>
      <c r="K15" s="124"/>
    </row>
    <row r="16" spans="1:11" s="125" customFormat="1" ht="24" customHeight="1">
      <c r="A16" s="140" t="s">
        <v>404</v>
      </c>
      <c r="B16" s="159" t="s">
        <v>253</v>
      </c>
      <c r="C16" s="166" t="s">
        <v>254</v>
      </c>
      <c r="D16" s="141" t="s">
        <v>255</v>
      </c>
      <c r="E16" s="162">
        <v>15</v>
      </c>
      <c r="F16" s="132"/>
      <c r="G16" s="124"/>
      <c r="H16" s="124"/>
      <c r="I16" s="124"/>
      <c r="J16" s="124"/>
      <c r="K16" s="124"/>
    </row>
    <row r="17" spans="1:11" s="125" customFormat="1" ht="24" customHeight="1">
      <c r="A17" s="140" t="s">
        <v>405</v>
      </c>
      <c r="B17" s="159" t="s">
        <v>257</v>
      </c>
      <c r="C17" s="166" t="s">
        <v>254</v>
      </c>
      <c r="D17" s="141" t="s">
        <v>258</v>
      </c>
      <c r="E17" s="162">
        <v>20</v>
      </c>
      <c r="F17" s="132"/>
      <c r="G17" s="124"/>
      <c r="H17" s="124"/>
      <c r="I17" s="124"/>
      <c r="J17" s="124"/>
      <c r="K17" s="124"/>
    </row>
    <row r="18" spans="1:11" s="125" customFormat="1" ht="24" customHeight="1">
      <c r="A18" s="140" t="s">
        <v>406</v>
      </c>
      <c r="B18" s="159" t="s">
        <v>260</v>
      </c>
      <c r="C18" s="166" t="s">
        <v>254</v>
      </c>
      <c r="D18" s="141" t="s">
        <v>261</v>
      </c>
      <c r="E18" s="162">
        <v>15</v>
      </c>
      <c r="F18" s="132"/>
      <c r="G18" s="124"/>
      <c r="H18" s="124"/>
      <c r="I18" s="124"/>
      <c r="J18" s="124"/>
      <c r="K18" s="124"/>
    </row>
    <row r="19" spans="1:11" s="125" customFormat="1" ht="24" customHeight="1">
      <c r="A19" s="140" t="s">
        <v>252</v>
      </c>
      <c r="B19" s="159" t="s">
        <v>263</v>
      </c>
      <c r="C19" s="166" t="s">
        <v>126</v>
      </c>
      <c r="D19" s="141" t="s">
        <v>264</v>
      </c>
      <c r="E19" s="162">
        <v>9</v>
      </c>
      <c r="F19" s="132"/>
      <c r="G19" s="124"/>
      <c r="H19" s="124"/>
      <c r="I19" s="124"/>
      <c r="J19" s="124"/>
      <c r="K19" s="124"/>
    </row>
    <row r="20" spans="1:11" s="125" customFormat="1" ht="24" customHeight="1">
      <c r="A20" s="140" t="s">
        <v>256</v>
      </c>
      <c r="B20" s="159" t="s">
        <v>266</v>
      </c>
      <c r="C20" s="166" t="s">
        <v>126</v>
      </c>
      <c r="D20" s="141" t="s">
        <v>267</v>
      </c>
      <c r="E20" s="162">
        <v>6</v>
      </c>
      <c r="F20" s="132"/>
      <c r="G20" s="124"/>
      <c r="H20" s="124"/>
      <c r="I20" s="124"/>
      <c r="J20" s="124"/>
      <c r="K20" s="124"/>
    </row>
    <row r="21" spans="1:11" s="125" customFormat="1" ht="24" customHeight="1">
      <c r="A21" s="140" t="s">
        <v>259</v>
      </c>
      <c r="B21" s="159" t="s">
        <v>269</v>
      </c>
      <c r="C21" s="166" t="s">
        <v>126</v>
      </c>
      <c r="D21" s="141" t="s">
        <v>270</v>
      </c>
      <c r="E21" s="162">
        <v>18</v>
      </c>
      <c r="F21" s="132"/>
      <c r="G21" s="124"/>
      <c r="H21" s="124"/>
      <c r="I21" s="124"/>
      <c r="J21" s="124"/>
      <c r="K21" s="124"/>
    </row>
    <row r="22" spans="1:11" s="125" customFormat="1" ht="24" customHeight="1">
      <c r="A22" s="140" t="s">
        <v>262</v>
      </c>
      <c r="B22" s="159" t="s">
        <v>272</v>
      </c>
      <c r="C22" s="166" t="s">
        <v>126</v>
      </c>
      <c r="D22" s="141" t="s">
        <v>273</v>
      </c>
      <c r="E22" s="162">
        <v>17</v>
      </c>
      <c r="F22" s="132"/>
      <c r="G22" s="124"/>
      <c r="H22" s="124"/>
      <c r="I22" s="124"/>
      <c r="J22" s="124"/>
      <c r="K22" s="124"/>
    </row>
    <row r="23" spans="1:11" s="125" customFormat="1" ht="24" customHeight="1">
      <c r="A23" s="140" t="s">
        <v>265</v>
      </c>
      <c r="B23" s="159" t="s">
        <v>275</v>
      </c>
      <c r="C23" s="166" t="s">
        <v>220</v>
      </c>
      <c r="D23" s="141" t="s">
        <v>276</v>
      </c>
      <c r="E23" s="162">
        <v>15</v>
      </c>
      <c r="F23" s="132"/>
      <c r="G23" s="124"/>
      <c r="H23" s="124"/>
      <c r="I23" s="124"/>
      <c r="J23" s="124"/>
      <c r="K23" s="124"/>
    </row>
    <row r="24" spans="1:11" s="125" customFormat="1" ht="24" customHeight="1">
      <c r="A24" s="140" t="s">
        <v>268</v>
      </c>
      <c r="B24" s="159" t="s">
        <v>278</v>
      </c>
      <c r="C24" s="166" t="s">
        <v>220</v>
      </c>
      <c r="D24" s="141" t="s">
        <v>279</v>
      </c>
      <c r="E24" s="162">
        <v>18</v>
      </c>
      <c r="F24" s="132"/>
      <c r="G24" s="124"/>
      <c r="H24" s="124"/>
      <c r="I24" s="124"/>
      <c r="J24" s="124"/>
      <c r="K24" s="124"/>
    </row>
    <row r="25" spans="1:11" s="125" customFormat="1" ht="24" customHeight="1">
      <c r="A25" s="140" t="s">
        <v>271</v>
      </c>
      <c r="B25" s="159" t="s">
        <v>281</v>
      </c>
      <c r="C25" s="166" t="s">
        <v>220</v>
      </c>
      <c r="D25" s="141" t="s">
        <v>282</v>
      </c>
      <c r="E25" s="162">
        <v>17</v>
      </c>
      <c r="F25" s="132"/>
      <c r="G25" s="124"/>
      <c r="H25" s="124"/>
      <c r="I25" s="124"/>
      <c r="J25" s="124"/>
      <c r="K25" s="124"/>
    </row>
    <row r="26" spans="1:11" s="125" customFormat="1" ht="24" customHeight="1">
      <c r="A26" s="140" t="s">
        <v>274</v>
      </c>
      <c r="B26" s="159" t="s">
        <v>284</v>
      </c>
      <c r="C26" s="166" t="s">
        <v>178</v>
      </c>
      <c r="D26" s="141" t="s">
        <v>285</v>
      </c>
      <c r="E26" s="162">
        <v>10</v>
      </c>
      <c r="F26" s="132"/>
      <c r="G26" s="124"/>
      <c r="H26" s="124"/>
      <c r="I26" s="124"/>
      <c r="J26" s="124"/>
      <c r="K26" s="124"/>
    </row>
    <row r="27" spans="1:11" s="125" customFormat="1" ht="24" customHeight="1">
      <c r="A27" s="140" t="s">
        <v>277</v>
      </c>
      <c r="B27" s="159" t="s">
        <v>287</v>
      </c>
      <c r="C27" s="166" t="s">
        <v>178</v>
      </c>
      <c r="D27" s="141" t="s">
        <v>288</v>
      </c>
      <c r="E27" s="162">
        <v>5</v>
      </c>
      <c r="F27" s="132"/>
      <c r="G27" s="124"/>
      <c r="H27" s="124"/>
      <c r="I27" s="124"/>
      <c r="J27" s="124"/>
      <c r="K27" s="124"/>
    </row>
    <row r="28" spans="1:11" s="125" customFormat="1" ht="24" customHeight="1">
      <c r="A28" s="140" t="s">
        <v>280</v>
      </c>
      <c r="B28" s="159" t="s">
        <v>290</v>
      </c>
      <c r="C28" s="166" t="s">
        <v>178</v>
      </c>
      <c r="D28" s="141" t="s">
        <v>291</v>
      </c>
      <c r="E28" s="162">
        <v>5</v>
      </c>
      <c r="F28" s="132"/>
      <c r="G28" s="124"/>
      <c r="H28" s="124"/>
      <c r="I28" s="124"/>
      <c r="J28" s="124"/>
      <c r="K28" s="124"/>
    </row>
    <row r="29" spans="1:11" s="125" customFormat="1" ht="24" customHeight="1">
      <c r="A29" s="140" t="s">
        <v>283</v>
      </c>
      <c r="B29" s="159" t="s">
        <v>293</v>
      </c>
      <c r="C29" s="166" t="s">
        <v>178</v>
      </c>
      <c r="D29" s="141" t="s">
        <v>294</v>
      </c>
      <c r="E29" s="162">
        <v>30</v>
      </c>
      <c r="F29" s="132"/>
      <c r="G29" s="124"/>
      <c r="H29" s="124"/>
      <c r="I29" s="124"/>
      <c r="J29" s="124"/>
      <c r="K29" s="124"/>
    </row>
    <row r="30" spans="1:11" s="125" customFormat="1" ht="24" customHeight="1">
      <c r="A30" s="140" t="s">
        <v>286</v>
      </c>
      <c r="B30" s="159" t="s">
        <v>296</v>
      </c>
      <c r="C30" s="166" t="s">
        <v>182</v>
      </c>
      <c r="D30" s="141" t="s">
        <v>297</v>
      </c>
      <c r="E30" s="162">
        <v>15</v>
      </c>
      <c r="F30" s="132"/>
      <c r="G30" s="124"/>
      <c r="H30" s="124"/>
      <c r="I30" s="124"/>
      <c r="J30" s="124"/>
      <c r="K30" s="124"/>
    </row>
    <row r="31" spans="1:11" s="125" customFormat="1" ht="24" customHeight="1">
      <c r="A31" s="140" t="s">
        <v>289</v>
      </c>
      <c r="B31" s="159" t="s">
        <v>299</v>
      </c>
      <c r="C31" s="166" t="s">
        <v>182</v>
      </c>
      <c r="D31" s="141" t="s">
        <v>300</v>
      </c>
      <c r="E31" s="162">
        <v>35</v>
      </c>
      <c r="F31" s="132"/>
      <c r="G31" s="124"/>
      <c r="H31" s="124"/>
      <c r="I31" s="124"/>
      <c r="J31" s="124"/>
      <c r="K31" s="124"/>
    </row>
    <row r="32" spans="1:11" s="125" customFormat="1" ht="24" customHeight="1">
      <c r="A32" s="140" t="s">
        <v>292</v>
      </c>
      <c r="B32" s="159" t="s">
        <v>302</v>
      </c>
      <c r="C32" s="166" t="s">
        <v>303</v>
      </c>
      <c r="D32" s="141" t="s">
        <v>304</v>
      </c>
      <c r="E32" s="162">
        <v>15</v>
      </c>
      <c r="F32" s="132"/>
      <c r="G32" s="124"/>
      <c r="H32" s="124"/>
      <c r="I32" s="124"/>
      <c r="J32" s="124"/>
      <c r="K32" s="124"/>
    </row>
    <row r="33" spans="1:11" s="125" customFormat="1" ht="24" customHeight="1">
      <c r="A33" s="140" t="s">
        <v>295</v>
      </c>
      <c r="B33" s="159" t="s">
        <v>306</v>
      </c>
      <c r="C33" s="166" t="s">
        <v>303</v>
      </c>
      <c r="D33" s="141" t="s">
        <v>307</v>
      </c>
      <c r="E33" s="162">
        <v>10</v>
      </c>
      <c r="F33" s="132"/>
      <c r="G33" s="124"/>
      <c r="H33" s="124"/>
      <c r="I33" s="124"/>
      <c r="J33" s="124"/>
      <c r="K33" s="124"/>
    </row>
    <row r="34" spans="1:11" s="125" customFormat="1" ht="24" customHeight="1">
      <c r="A34" s="140" t="s">
        <v>298</v>
      </c>
      <c r="B34" s="159" t="s">
        <v>309</v>
      </c>
      <c r="C34" s="166" t="s">
        <v>303</v>
      </c>
      <c r="D34" s="141" t="s">
        <v>310</v>
      </c>
      <c r="E34" s="162">
        <v>25</v>
      </c>
      <c r="F34" s="132"/>
      <c r="G34" s="124"/>
      <c r="H34" s="124"/>
      <c r="I34" s="124"/>
      <c r="J34" s="124"/>
      <c r="K34" s="124"/>
    </row>
    <row r="35" spans="1:11" s="125" customFormat="1" ht="24" customHeight="1">
      <c r="A35" s="140" t="s">
        <v>301</v>
      </c>
      <c r="B35" s="159" t="s">
        <v>312</v>
      </c>
      <c r="C35" s="166" t="s">
        <v>313</v>
      </c>
      <c r="D35" s="141" t="s">
        <v>314</v>
      </c>
      <c r="E35" s="162">
        <v>9</v>
      </c>
      <c r="F35" s="132"/>
      <c r="G35" s="124"/>
      <c r="H35" s="124"/>
      <c r="I35" s="124"/>
      <c r="J35" s="124"/>
      <c r="K35" s="124"/>
    </row>
    <row r="36" spans="1:11" s="125" customFormat="1" ht="24" customHeight="1">
      <c r="A36" s="140" t="s">
        <v>305</v>
      </c>
      <c r="B36" s="159" t="s">
        <v>316</v>
      </c>
      <c r="C36" s="166" t="s">
        <v>313</v>
      </c>
      <c r="D36" s="141" t="s">
        <v>317</v>
      </c>
      <c r="E36" s="162">
        <v>6</v>
      </c>
      <c r="F36" s="132"/>
      <c r="G36" s="124"/>
      <c r="H36" s="124"/>
      <c r="I36" s="124"/>
      <c r="J36" s="124"/>
      <c r="K36" s="124"/>
    </row>
    <row r="37" spans="1:11" s="125" customFormat="1" ht="24" customHeight="1">
      <c r="A37" s="140" t="s">
        <v>308</v>
      </c>
      <c r="B37" s="159" t="s">
        <v>319</v>
      </c>
      <c r="C37" s="166" t="s">
        <v>313</v>
      </c>
      <c r="D37" s="141" t="s">
        <v>320</v>
      </c>
      <c r="E37" s="162">
        <v>35</v>
      </c>
      <c r="F37" s="132"/>
      <c r="G37" s="124"/>
      <c r="H37" s="124"/>
      <c r="I37" s="124"/>
      <c r="J37" s="124"/>
      <c r="K37" s="124"/>
    </row>
    <row r="38" spans="1:11" s="125" customFormat="1" ht="24" customHeight="1">
      <c r="A38" s="140" t="s">
        <v>311</v>
      </c>
      <c r="B38" s="159" t="s">
        <v>407</v>
      </c>
      <c r="C38" s="166" t="s">
        <v>86</v>
      </c>
      <c r="D38" s="167" t="s">
        <v>408</v>
      </c>
      <c r="E38" s="162">
        <v>15</v>
      </c>
      <c r="F38" s="132"/>
      <c r="G38" s="124"/>
      <c r="H38" s="124"/>
      <c r="I38" s="124"/>
      <c r="J38" s="124"/>
      <c r="K38" s="124"/>
    </row>
    <row r="39" spans="1:11" s="125" customFormat="1" ht="24" customHeight="1">
      <c r="A39" s="172" t="s">
        <v>41</v>
      </c>
      <c r="B39" s="172"/>
      <c r="C39" s="172"/>
      <c r="D39" s="172"/>
      <c r="E39" s="126">
        <f>SUM(E4:E38)</f>
        <v>641</v>
      </c>
      <c r="F39" s="127"/>
      <c r="G39" s="124"/>
      <c r="H39" s="124"/>
      <c r="I39" s="124"/>
      <c r="J39" s="124"/>
      <c r="K39" s="124"/>
    </row>
  </sheetData>
  <mergeCells count="11">
    <mergeCell ref="H2:J2"/>
    <mergeCell ref="K2:K3"/>
    <mergeCell ref="A39:D39"/>
    <mergeCell ref="A1:K1"/>
    <mergeCell ref="A2:A3"/>
    <mergeCell ref="B2:B3"/>
    <mergeCell ref="C2:C3"/>
    <mergeCell ref="D2:D3"/>
    <mergeCell ref="E2:E3"/>
    <mergeCell ref="F2:F3"/>
    <mergeCell ref="G2:G3"/>
  </mergeCells>
  <phoneticPr fontId="33" type="noConversion"/>
  <printOptions horizontalCentered="1"/>
  <pageMargins left="0" right="0" top="0.23622047244094491" bottom="0.31496062992125984" header="0.15748031496062992" footer="0.15748031496062992"/>
  <pageSetup paperSize="9" firstPageNumber="40" orientation="landscape" useFirstPageNumber="1" r:id="rId1"/>
  <headerFooter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F21" sqref="F21"/>
    </sheetView>
  </sheetViews>
  <sheetFormatPr defaultRowHeight="13.5"/>
  <cols>
    <col min="1" max="1" width="6.5" style="23" customWidth="1"/>
    <col min="2" max="2" width="29.125" style="24" customWidth="1"/>
    <col min="3" max="3" width="11.875" style="24" customWidth="1"/>
    <col min="4" max="4" width="20.25" style="25" customWidth="1"/>
    <col min="5" max="5" width="9.625" style="24" customWidth="1"/>
    <col min="6" max="6" width="21.625" style="25" customWidth="1"/>
    <col min="7" max="16384" width="9" style="25"/>
  </cols>
  <sheetData>
    <row r="1" spans="1:11" s="21" customFormat="1" ht="30.75" customHeight="1">
      <c r="A1" s="206" t="s">
        <v>324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s="22" customFormat="1" ht="33" customHeight="1">
      <c r="A2" s="223" t="s">
        <v>1</v>
      </c>
      <c r="B2" s="221" t="s">
        <v>3</v>
      </c>
      <c r="C2" s="221" t="s">
        <v>70</v>
      </c>
      <c r="D2" s="227" t="s">
        <v>71</v>
      </c>
      <c r="E2" s="225" t="s">
        <v>353</v>
      </c>
      <c r="F2" s="171" t="s">
        <v>346</v>
      </c>
      <c r="G2" s="171" t="s">
        <v>347</v>
      </c>
      <c r="H2" s="171" t="s">
        <v>348</v>
      </c>
      <c r="I2" s="171"/>
      <c r="J2" s="171"/>
      <c r="K2" s="171" t="s">
        <v>352</v>
      </c>
    </row>
    <row r="3" spans="1:11" s="22" customFormat="1" ht="33" customHeight="1">
      <c r="A3" s="224"/>
      <c r="B3" s="222"/>
      <c r="C3" s="222"/>
      <c r="D3" s="228"/>
      <c r="E3" s="226"/>
      <c r="F3" s="171"/>
      <c r="G3" s="171"/>
      <c r="H3" s="30" t="s">
        <v>349</v>
      </c>
      <c r="I3" s="30" t="s">
        <v>350</v>
      </c>
      <c r="J3" s="30" t="s">
        <v>351</v>
      </c>
      <c r="K3" s="171"/>
    </row>
    <row r="4" spans="1:11" s="22" customFormat="1" ht="35.25" customHeight="1">
      <c r="A4" s="168" t="s">
        <v>409</v>
      </c>
      <c r="B4" s="74" t="s">
        <v>328</v>
      </c>
      <c r="C4" s="74" t="s">
        <v>89</v>
      </c>
      <c r="D4" s="28" t="s">
        <v>326</v>
      </c>
      <c r="E4" s="28">
        <v>1</v>
      </c>
      <c r="F4" s="31"/>
      <c r="G4" s="118"/>
      <c r="H4" s="118"/>
      <c r="I4" s="118"/>
      <c r="J4" s="118"/>
      <c r="K4" s="118"/>
    </row>
    <row r="5" spans="1:11" s="22" customFormat="1" ht="35.25" customHeight="1">
      <c r="A5" s="168" t="s">
        <v>410</v>
      </c>
      <c r="B5" s="74" t="s">
        <v>330</v>
      </c>
      <c r="C5" s="74" t="s">
        <v>83</v>
      </c>
      <c r="D5" s="28" t="s">
        <v>326</v>
      </c>
      <c r="E5" s="28">
        <v>1</v>
      </c>
      <c r="F5" s="31"/>
      <c r="G5" s="118"/>
      <c r="H5" s="118"/>
      <c r="I5" s="118"/>
      <c r="J5" s="118"/>
      <c r="K5" s="118"/>
    </row>
    <row r="6" spans="1:11" s="22" customFormat="1" ht="35.25" customHeight="1">
      <c r="A6" s="168" t="s">
        <v>411</v>
      </c>
      <c r="B6" s="74" t="s">
        <v>332</v>
      </c>
      <c r="C6" s="74" t="s">
        <v>80</v>
      </c>
      <c r="D6" s="28" t="s">
        <v>326</v>
      </c>
      <c r="E6" s="28">
        <v>1</v>
      </c>
      <c r="F6" s="31"/>
      <c r="G6" s="118"/>
      <c r="H6" s="118"/>
      <c r="I6" s="118"/>
      <c r="J6" s="118"/>
      <c r="K6" s="118"/>
    </row>
    <row r="7" spans="1:11" s="22" customFormat="1" ht="35.25" customHeight="1">
      <c r="A7" s="168" t="s">
        <v>412</v>
      </c>
      <c r="B7" s="74" t="s">
        <v>334</v>
      </c>
      <c r="C7" s="74" t="s">
        <v>92</v>
      </c>
      <c r="D7" s="28" t="s">
        <v>326</v>
      </c>
      <c r="E7" s="28">
        <v>1</v>
      </c>
      <c r="F7" s="31"/>
      <c r="G7" s="118"/>
      <c r="H7" s="118"/>
      <c r="I7" s="118"/>
      <c r="J7" s="118"/>
      <c r="K7" s="118"/>
    </row>
    <row r="8" spans="1:11" s="22" customFormat="1" ht="35.25" customHeight="1">
      <c r="A8" s="168" t="s">
        <v>327</v>
      </c>
      <c r="B8" s="74" t="s">
        <v>336</v>
      </c>
      <c r="C8" s="74" t="s">
        <v>86</v>
      </c>
      <c r="D8" s="28" t="s">
        <v>326</v>
      </c>
      <c r="E8" s="28">
        <v>1</v>
      </c>
      <c r="F8" s="31"/>
      <c r="G8" s="118"/>
      <c r="H8" s="118"/>
      <c r="I8" s="118"/>
      <c r="J8" s="118"/>
      <c r="K8" s="118"/>
    </row>
    <row r="9" spans="1:11" s="22" customFormat="1" ht="35.25" customHeight="1">
      <c r="A9" s="173" t="s">
        <v>325</v>
      </c>
      <c r="B9" s="174"/>
      <c r="C9" s="174"/>
      <c r="D9" s="175"/>
      <c r="E9" s="26">
        <f>SUM(E4:E8)</f>
        <v>5</v>
      </c>
      <c r="F9" s="26"/>
      <c r="G9" s="118"/>
      <c r="H9" s="118"/>
      <c r="I9" s="118"/>
      <c r="J9" s="118"/>
      <c r="K9" s="118"/>
    </row>
    <row r="10" spans="1:11" ht="42.75" customHeight="1"/>
    <row r="11" spans="1:11">
      <c r="A11" s="32"/>
      <c r="B11" s="33"/>
      <c r="C11" s="33"/>
      <c r="D11" s="34"/>
      <c r="E11" s="33"/>
      <c r="F11" s="34"/>
    </row>
  </sheetData>
  <mergeCells count="11">
    <mergeCell ref="D2:D3"/>
    <mergeCell ref="C2:C3"/>
    <mergeCell ref="A1:K1"/>
    <mergeCell ref="A9:D9"/>
    <mergeCell ref="F2:F3"/>
    <mergeCell ref="G2:G3"/>
    <mergeCell ref="B2:B3"/>
    <mergeCell ref="A2:A3"/>
    <mergeCell ref="H2:J2"/>
    <mergeCell ref="K2:K3"/>
    <mergeCell ref="E2:E3"/>
  </mergeCells>
  <phoneticPr fontId="31" type="noConversion"/>
  <printOptions horizontalCentered="1"/>
  <pageMargins left="0.31458333333333299" right="0.196527777777778" top="0.74791666666666701" bottom="0.62986111111111098" header="0.31458333333333299" footer="0.31458333333333299"/>
  <pageSetup paperSize="9" firstPageNumber="150" orientation="landscape" useFirstPageNumber="1" r:id="rId1"/>
  <headerFooter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"/>
  <sheetViews>
    <sheetView zoomScale="110" zoomScaleNormal="110" workbookViewId="0">
      <selection activeCell="A4" sqref="A4:IV16"/>
    </sheetView>
  </sheetViews>
  <sheetFormatPr defaultRowHeight="13.5"/>
  <cols>
    <col min="1" max="1" width="6.25" style="23" customWidth="1"/>
    <col min="2" max="2" width="25.625" style="25" customWidth="1"/>
    <col min="3" max="3" width="10.25" style="25" customWidth="1"/>
    <col min="4" max="4" width="23.375" style="77" customWidth="1"/>
    <col min="5" max="5" width="11.625" style="24" customWidth="1"/>
    <col min="6" max="6" width="18.875" style="25" customWidth="1"/>
    <col min="7" max="10" width="9" style="85"/>
    <col min="11" max="11" width="7.125" style="85" customWidth="1"/>
    <col min="12" max="16384" width="9" style="25"/>
  </cols>
  <sheetData>
    <row r="1" spans="1:11" ht="51.75" customHeight="1">
      <c r="A1" s="212" t="s">
        <v>356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22" customFormat="1" ht="21" customHeight="1">
      <c r="A2" s="214" t="s">
        <v>98</v>
      </c>
      <c r="B2" s="213" t="s">
        <v>3</v>
      </c>
      <c r="C2" s="213" t="s">
        <v>70</v>
      </c>
      <c r="D2" s="213" t="s">
        <v>71</v>
      </c>
      <c r="E2" s="213" t="s">
        <v>353</v>
      </c>
      <c r="F2" s="171" t="s">
        <v>346</v>
      </c>
      <c r="G2" s="171" t="s">
        <v>347</v>
      </c>
      <c r="H2" s="171" t="s">
        <v>348</v>
      </c>
      <c r="I2" s="171"/>
      <c r="J2" s="171"/>
      <c r="K2" s="171" t="s">
        <v>352</v>
      </c>
    </row>
    <row r="3" spans="1:11" s="22" customFormat="1" ht="21" customHeight="1">
      <c r="A3" s="214"/>
      <c r="B3" s="213"/>
      <c r="C3" s="213"/>
      <c r="D3" s="213"/>
      <c r="E3" s="213"/>
      <c r="F3" s="171"/>
      <c r="G3" s="171"/>
      <c r="H3" s="30" t="s">
        <v>349</v>
      </c>
      <c r="I3" s="30" t="s">
        <v>350</v>
      </c>
      <c r="J3" s="30" t="s">
        <v>351</v>
      </c>
      <c r="K3" s="171"/>
    </row>
    <row r="4" spans="1:11" s="22" customFormat="1" ht="29.25" customHeight="1">
      <c r="A4" s="79"/>
      <c r="B4" s="82"/>
      <c r="C4" s="78"/>
      <c r="D4" s="83"/>
      <c r="E4" s="35"/>
      <c r="F4" s="31"/>
      <c r="G4" s="113"/>
      <c r="H4" s="113"/>
      <c r="I4" s="113"/>
      <c r="J4" s="113"/>
      <c r="K4" s="113"/>
    </row>
    <row r="5" spans="1:11" s="38" customFormat="1" ht="29.25" customHeight="1">
      <c r="A5" s="117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s="38" customFormat="1" ht="29.25" customHeight="1">
      <c r="A6" s="117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38" customFormat="1" ht="29.25" customHeight="1">
      <c r="A7" s="117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s="38" customFormat="1" ht="29.25" customHeight="1">
      <c r="A8" s="117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s="38" customFormat="1" ht="29.25" customHeight="1">
      <c r="A9" s="117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38" customFormat="1" ht="29.25" customHeight="1">
      <c r="A10" s="117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s="38" customFormat="1" ht="29.25" customHeight="1">
      <c r="A11" s="117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s="38" customFormat="1" ht="29.25" customHeight="1">
      <c r="A12" s="117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s="38" customFormat="1" ht="29.25" customHeight="1">
      <c r="A13" s="117"/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s="38" customFormat="1" ht="29.25" customHeight="1">
      <c r="A14" s="117"/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s="38" customFormat="1" ht="29.25" customHeight="1">
      <c r="A15" s="117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s="125" customFormat="1" ht="29.25" customHeight="1">
      <c r="A16" s="229" t="s">
        <v>366</v>
      </c>
      <c r="B16" s="230"/>
      <c r="C16" s="230"/>
      <c r="D16" s="231"/>
      <c r="E16" s="122"/>
      <c r="F16" s="123"/>
      <c r="G16" s="124"/>
      <c r="H16" s="124"/>
      <c r="I16" s="124"/>
      <c r="J16" s="124"/>
      <c r="K16" s="124"/>
    </row>
  </sheetData>
  <mergeCells count="11">
    <mergeCell ref="H2:J2"/>
    <mergeCell ref="K2:K3"/>
    <mergeCell ref="A16:D16"/>
    <mergeCell ref="A1:K1"/>
    <mergeCell ref="A2:A3"/>
    <mergeCell ref="B2:B3"/>
    <mergeCell ref="C2:C3"/>
    <mergeCell ref="D2:D3"/>
    <mergeCell ref="E2:E3"/>
    <mergeCell ref="F2:F3"/>
    <mergeCell ref="G2:G3"/>
  </mergeCells>
  <phoneticPr fontId="33" type="noConversion"/>
  <printOptions horizontalCentered="1"/>
  <pageMargins left="0.43263888888888902" right="0.43263888888888902" top="0.74791666666666701" bottom="0.74791666666666701" header="0.31458333333333299" footer="0.31458333333333299"/>
  <pageSetup paperSize="9" firstPageNumber="18" orientation="landscape" useFirstPageNumber="1" r:id="rId1"/>
  <headerFooter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F13" sqref="F13"/>
    </sheetView>
  </sheetViews>
  <sheetFormatPr defaultRowHeight="13.5"/>
  <cols>
    <col min="1" max="1" width="6.375" customWidth="1"/>
    <col min="2" max="2" width="22.25" customWidth="1"/>
    <col min="3" max="3" width="11.25" customWidth="1"/>
    <col min="4" max="4" width="16.75" customWidth="1"/>
    <col min="6" max="6" width="22.875" customWidth="1"/>
  </cols>
  <sheetData>
    <row r="1" spans="1:11" ht="27.75" customHeight="1">
      <c r="A1" s="232" t="s">
        <v>354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3" spans="1:11" s="38" customFormat="1" ht="19.5" customHeight="1">
      <c r="A3" s="177" t="s">
        <v>1</v>
      </c>
      <c r="B3" s="171" t="s">
        <v>3</v>
      </c>
      <c r="C3" s="171" t="s">
        <v>70</v>
      </c>
      <c r="D3" s="171" t="s">
        <v>71</v>
      </c>
      <c r="E3" s="171" t="s">
        <v>353</v>
      </c>
      <c r="F3" s="171" t="s">
        <v>346</v>
      </c>
      <c r="G3" s="171" t="s">
        <v>347</v>
      </c>
      <c r="H3" s="171" t="s">
        <v>348</v>
      </c>
      <c r="I3" s="171"/>
      <c r="J3" s="171"/>
      <c r="K3" s="171" t="s">
        <v>352</v>
      </c>
    </row>
    <row r="4" spans="1:11" s="38" customFormat="1" ht="19.5" customHeight="1">
      <c r="A4" s="177"/>
      <c r="B4" s="171"/>
      <c r="C4" s="171"/>
      <c r="D4" s="171"/>
      <c r="E4" s="171"/>
      <c r="F4" s="171"/>
      <c r="G4" s="171"/>
      <c r="H4" s="30" t="s">
        <v>349</v>
      </c>
      <c r="I4" s="30" t="s">
        <v>350</v>
      </c>
      <c r="J4" s="30" t="s">
        <v>351</v>
      </c>
      <c r="K4" s="171"/>
    </row>
    <row r="5" spans="1:11" s="38" customFormat="1" ht="24.75" customHeight="1">
      <c r="A5" s="117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s="38" customFormat="1" ht="24.75" customHeight="1">
      <c r="A6" s="117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38" customFormat="1" ht="24.75" customHeight="1">
      <c r="A7" s="117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s="38" customFormat="1" ht="24.75" customHeight="1">
      <c r="A8" s="117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s="38" customFormat="1" ht="24.75" customHeight="1">
      <c r="A9" s="117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38" customFormat="1" ht="24.75" customHeight="1">
      <c r="A10" s="117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s="38" customFormat="1" ht="24.75" customHeight="1">
      <c r="A11" s="117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s="38" customFormat="1" ht="24.75" customHeight="1">
      <c r="A12" s="117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s="38" customFormat="1" ht="24.75" customHeight="1">
      <c r="A13" s="117"/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s="38" customFormat="1" ht="24.75" customHeight="1">
      <c r="A14" s="117"/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s="38" customFormat="1" ht="24.75" customHeight="1">
      <c r="A15" s="117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s="38" customFormat="1" ht="24.75" customHeight="1">
      <c r="A16" s="117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s="38" customFormat="1" ht="24.75" customHeight="1">
      <c r="A17" s="117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s="38" customFormat="1" ht="24.75" customHeight="1">
      <c r="A18" s="117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s="125" customFormat="1" ht="24.75" customHeight="1">
      <c r="A19" s="119"/>
      <c r="B19" s="120"/>
      <c r="C19" s="121"/>
      <c r="D19" s="120"/>
      <c r="E19" s="122"/>
      <c r="F19" s="123"/>
      <c r="G19" s="124"/>
      <c r="H19" s="124"/>
      <c r="I19" s="124"/>
      <c r="J19" s="124"/>
      <c r="K19" s="124"/>
    </row>
    <row r="20" spans="1:11" s="125" customFormat="1" ht="24.75" customHeight="1">
      <c r="A20" s="172" t="s">
        <v>367</v>
      </c>
      <c r="B20" s="172"/>
      <c r="C20" s="172"/>
      <c r="D20" s="172"/>
      <c r="E20" s="126"/>
      <c r="F20" s="127"/>
      <c r="G20" s="124"/>
      <c r="H20" s="124"/>
      <c r="I20" s="124"/>
      <c r="J20" s="124"/>
      <c r="K20" s="124"/>
    </row>
  </sheetData>
  <mergeCells count="11">
    <mergeCell ref="A20:D20"/>
    <mergeCell ref="A1:K1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2"/>
  <sheetViews>
    <sheetView topLeftCell="A49" workbookViewId="0">
      <selection activeCell="A103" sqref="A103:K107"/>
    </sheetView>
  </sheetViews>
  <sheetFormatPr defaultRowHeight="13.5"/>
  <cols>
    <col min="2" max="2" width="33.75" style="92" customWidth="1"/>
    <col min="4" max="4" width="16.75" style="92" customWidth="1"/>
    <col min="5" max="5" width="9.5" bestFit="1" customWidth="1"/>
    <col min="6" max="6" width="19.125" customWidth="1"/>
    <col min="11" max="11" width="8.125" customWidth="1"/>
  </cols>
  <sheetData>
    <row r="1" spans="1:11" ht="22.5">
      <c r="A1" s="176" t="s">
        <v>362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9.5" customHeight="1">
      <c r="I2" s="183" t="s">
        <v>368</v>
      </c>
      <c r="J2" s="183"/>
      <c r="K2" s="183"/>
    </row>
    <row r="3" spans="1:11">
      <c r="A3" s="177" t="s">
        <v>1</v>
      </c>
      <c r="B3" s="178" t="s">
        <v>3</v>
      </c>
      <c r="C3" s="171" t="s">
        <v>70</v>
      </c>
      <c r="D3" s="178" t="s">
        <v>71</v>
      </c>
      <c r="E3" s="171" t="s">
        <v>353</v>
      </c>
      <c r="F3" s="171" t="s">
        <v>346</v>
      </c>
      <c r="G3" s="171" t="s">
        <v>347</v>
      </c>
      <c r="H3" s="171" t="s">
        <v>348</v>
      </c>
      <c r="I3" s="171"/>
      <c r="J3" s="171"/>
      <c r="K3" s="171" t="s">
        <v>352</v>
      </c>
    </row>
    <row r="4" spans="1:11">
      <c r="A4" s="177"/>
      <c r="B4" s="179"/>
      <c r="C4" s="171"/>
      <c r="D4" s="179"/>
      <c r="E4" s="171"/>
      <c r="F4" s="171"/>
      <c r="G4" s="171"/>
      <c r="H4" s="30" t="s">
        <v>349</v>
      </c>
      <c r="I4" s="30" t="s">
        <v>350</v>
      </c>
      <c r="J4" s="30" t="s">
        <v>351</v>
      </c>
      <c r="K4" s="171"/>
    </row>
    <row r="5" spans="1:11" s="114" customFormat="1" ht="24.6" customHeight="1">
      <c r="A5" s="86" t="s">
        <v>74</v>
      </c>
      <c r="B5" s="28" t="s">
        <v>75</v>
      </c>
      <c r="C5" s="28" t="s">
        <v>76</v>
      </c>
      <c r="D5" s="28" t="s">
        <v>73</v>
      </c>
      <c r="E5" s="88">
        <v>38.94</v>
      </c>
      <c r="F5" s="31"/>
      <c r="G5" s="113"/>
      <c r="H5" s="113"/>
      <c r="I5" s="113"/>
      <c r="J5" s="113"/>
      <c r="K5" s="113"/>
    </row>
    <row r="6" spans="1:11" s="114" customFormat="1" ht="24.6" customHeight="1">
      <c r="A6" s="86" t="s">
        <v>78</v>
      </c>
      <c r="B6" s="28" t="s">
        <v>79</v>
      </c>
      <c r="C6" s="28" t="s">
        <v>80</v>
      </c>
      <c r="D6" s="28" t="s">
        <v>73</v>
      </c>
      <c r="E6" s="88">
        <v>38.94</v>
      </c>
      <c r="F6" s="31"/>
      <c r="G6" s="113"/>
      <c r="H6" s="113"/>
      <c r="I6" s="113"/>
      <c r="J6" s="113"/>
      <c r="K6" s="113"/>
    </row>
    <row r="7" spans="1:11" s="114" customFormat="1" ht="24.6" customHeight="1">
      <c r="A7" s="86" t="s">
        <v>81</v>
      </c>
      <c r="B7" s="28" t="s">
        <v>82</v>
      </c>
      <c r="C7" s="28" t="s">
        <v>83</v>
      </c>
      <c r="D7" s="28" t="s">
        <v>73</v>
      </c>
      <c r="E7" s="88">
        <v>38.94</v>
      </c>
      <c r="F7" s="31"/>
      <c r="G7" s="113"/>
      <c r="H7" s="113"/>
      <c r="I7" s="113"/>
      <c r="J7" s="113"/>
      <c r="K7" s="113"/>
    </row>
    <row r="8" spans="1:11" s="114" customFormat="1" ht="24.6" customHeight="1">
      <c r="A8" s="86" t="s">
        <v>84</v>
      </c>
      <c r="B8" s="28" t="s">
        <v>85</v>
      </c>
      <c r="C8" s="28" t="s">
        <v>86</v>
      </c>
      <c r="D8" s="28" t="s">
        <v>73</v>
      </c>
      <c r="E8" s="88">
        <v>38.94</v>
      </c>
      <c r="F8" s="31"/>
      <c r="G8" s="113"/>
      <c r="H8" s="113"/>
      <c r="I8" s="113"/>
      <c r="J8" s="113"/>
      <c r="K8" s="113"/>
    </row>
    <row r="9" spans="1:11" s="114" customFormat="1" ht="24.6" customHeight="1">
      <c r="A9" s="86" t="s">
        <v>87</v>
      </c>
      <c r="B9" s="28" t="s">
        <v>88</v>
      </c>
      <c r="C9" s="28" t="s">
        <v>89</v>
      </c>
      <c r="D9" s="28" t="s">
        <v>73</v>
      </c>
      <c r="E9" s="88">
        <v>38.94</v>
      </c>
      <c r="F9" s="31"/>
      <c r="G9" s="113"/>
      <c r="H9" s="113"/>
      <c r="I9" s="113"/>
      <c r="J9" s="113"/>
      <c r="K9" s="113"/>
    </row>
    <row r="10" spans="1:11" s="114" customFormat="1" ht="24.6" customHeight="1">
      <c r="A10" s="86" t="s">
        <v>90</v>
      </c>
      <c r="B10" s="28" t="s">
        <v>91</v>
      </c>
      <c r="C10" s="28" t="s">
        <v>92</v>
      </c>
      <c r="D10" s="28" t="s">
        <v>73</v>
      </c>
      <c r="E10" s="88">
        <v>38.94</v>
      </c>
      <c r="F10" s="31"/>
      <c r="G10" s="113"/>
      <c r="H10" s="113"/>
      <c r="I10" s="113"/>
      <c r="J10" s="113"/>
      <c r="K10" s="113"/>
    </row>
    <row r="11" spans="1:11" s="114" customFormat="1" ht="24.6" customHeight="1">
      <c r="A11" s="86" t="s">
        <v>93</v>
      </c>
      <c r="B11" s="28" t="s">
        <v>94</v>
      </c>
      <c r="C11" s="28" t="s">
        <v>95</v>
      </c>
      <c r="D11" s="28" t="s">
        <v>73</v>
      </c>
      <c r="E11" s="88">
        <v>38.94</v>
      </c>
      <c r="F11" s="31"/>
      <c r="G11" s="113"/>
      <c r="H11" s="113"/>
      <c r="I11" s="113"/>
      <c r="J11" s="113"/>
      <c r="K11" s="113"/>
    </row>
    <row r="12" spans="1:11" s="114" customFormat="1" ht="24.6" customHeight="1">
      <c r="A12" s="184" t="s">
        <v>363</v>
      </c>
      <c r="B12" s="185"/>
      <c r="C12" s="185"/>
      <c r="D12" s="186"/>
      <c r="E12" s="87">
        <f>SUM(E5:E11)</f>
        <v>272.58</v>
      </c>
      <c r="F12" s="36"/>
      <c r="G12" s="113"/>
      <c r="H12" s="113"/>
      <c r="I12" s="113"/>
      <c r="J12" s="113"/>
      <c r="K12" s="113"/>
    </row>
    <row r="13" spans="1:11" s="22" customFormat="1" ht="24.6" customHeight="1">
      <c r="A13" s="80" t="s">
        <v>100</v>
      </c>
      <c r="B13" s="81" t="s">
        <v>19</v>
      </c>
      <c r="C13" s="62" t="s">
        <v>101</v>
      </c>
      <c r="D13" s="29" t="s">
        <v>102</v>
      </c>
      <c r="E13" s="62">
        <v>275.55</v>
      </c>
      <c r="F13" s="31"/>
      <c r="G13" s="113"/>
      <c r="H13" s="113"/>
      <c r="I13" s="113"/>
      <c r="J13" s="113"/>
      <c r="K13" s="113"/>
    </row>
    <row r="14" spans="1:11" s="22" customFormat="1" ht="24.6" customHeight="1">
      <c r="A14" s="190" t="s">
        <v>364</v>
      </c>
      <c r="B14" s="191"/>
      <c r="C14" s="191"/>
      <c r="D14" s="192"/>
      <c r="E14" s="62">
        <v>275.55</v>
      </c>
      <c r="F14" s="31"/>
      <c r="G14" s="113"/>
      <c r="H14" s="113"/>
      <c r="I14" s="113"/>
      <c r="J14" s="113"/>
      <c r="K14" s="113"/>
    </row>
    <row r="15" spans="1:11" s="65" customFormat="1" ht="24.6" customHeight="1">
      <c r="A15" s="69" t="s">
        <v>104</v>
      </c>
      <c r="B15" s="70" t="s">
        <v>105</v>
      </c>
      <c r="C15" s="71" t="s">
        <v>80</v>
      </c>
      <c r="D15" s="70" t="s">
        <v>106</v>
      </c>
      <c r="E15" s="72">
        <v>30</v>
      </c>
      <c r="F15" s="73"/>
      <c r="G15" s="116"/>
      <c r="H15" s="116"/>
      <c r="I15" s="116"/>
      <c r="J15" s="116"/>
      <c r="K15" s="116"/>
    </row>
    <row r="16" spans="1:11" s="65" customFormat="1" ht="24.6" customHeight="1">
      <c r="A16" s="69" t="s">
        <v>107</v>
      </c>
      <c r="B16" s="70" t="s">
        <v>108</v>
      </c>
      <c r="C16" s="71" t="s">
        <v>92</v>
      </c>
      <c r="D16" s="70" t="s">
        <v>109</v>
      </c>
      <c r="E16" s="72">
        <v>30</v>
      </c>
      <c r="F16" s="73"/>
      <c r="G16" s="116"/>
      <c r="H16" s="116"/>
      <c r="I16" s="116"/>
      <c r="J16" s="116"/>
      <c r="K16" s="116"/>
    </row>
    <row r="17" spans="1:11" s="65" customFormat="1" ht="24.6" customHeight="1">
      <c r="A17" s="69" t="s">
        <v>110</v>
      </c>
      <c r="B17" s="70" t="s">
        <v>111</v>
      </c>
      <c r="C17" s="71" t="s">
        <v>83</v>
      </c>
      <c r="D17" s="70" t="s">
        <v>112</v>
      </c>
      <c r="E17" s="72">
        <v>30</v>
      </c>
      <c r="F17" s="73"/>
      <c r="G17" s="116"/>
      <c r="H17" s="116"/>
      <c r="I17" s="116"/>
      <c r="J17" s="116"/>
      <c r="K17" s="116"/>
    </row>
    <row r="18" spans="1:11" s="65" customFormat="1" ht="24.6" customHeight="1">
      <c r="A18" s="69" t="s">
        <v>113</v>
      </c>
      <c r="B18" s="70" t="s">
        <v>114</v>
      </c>
      <c r="C18" s="71" t="s">
        <v>89</v>
      </c>
      <c r="D18" s="70" t="s">
        <v>115</v>
      </c>
      <c r="E18" s="72">
        <v>30</v>
      </c>
      <c r="F18" s="73"/>
      <c r="G18" s="116"/>
      <c r="H18" s="116"/>
      <c r="I18" s="116"/>
      <c r="J18" s="116"/>
      <c r="K18" s="116"/>
    </row>
    <row r="19" spans="1:11" s="65" customFormat="1" ht="24.6" customHeight="1">
      <c r="A19" s="69" t="s">
        <v>116</v>
      </c>
      <c r="B19" s="70" t="s">
        <v>117</v>
      </c>
      <c r="C19" s="71" t="s">
        <v>86</v>
      </c>
      <c r="D19" s="70" t="s">
        <v>118</v>
      </c>
      <c r="E19" s="72">
        <v>30</v>
      </c>
      <c r="F19" s="73"/>
      <c r="G19" s="116"/>
      <c r="H19" s="116"/>
      <c r="I19" s="116"/>
      <c r="J19" s="116"/>
      <c r="K19" s="116"/>
    </row>
    <row r="20" spans="1:11" s="65" customFormat="1" ht="24.6" customHeight="1">
      <c r="A20" s="69" t="s">
        <v>119</v>
      </c>
      <c r="B20" s="70" t="s">
        <v>120</v>
      </c>
      <c r="C20" s="71" t="s">
        <v>76</v>
      </c>
      <c r="D20" s="70" t="s">
        <v>121</v>
      </c>
      <c r="E20" s="72">
        <v>30</v>
      </c>
      <c r="F20" s="73"/>
      <c r="G20" s="116"/>
      <c r="H20" s="116"/>
      <c r="I20" s="116"/>
      <c r="J20" s="116"/>
      <c r="K20" s="116"/>
    </row>
    <row r="21" spans="1:11" s="65" customFormat="1" ht="24.6" customHeight="1">
      <c r="A21" s="69" t="s">
        <v>122</v>
      </c>
      <c r="B21" s="70" t="s">
        <v>123</v>
      </c>
      <c r="C21" s="71" t="s">
        <v>95</v>
      </c>
      <c r="D21" s="70" t="s">
        <v>124</v>
      </c>
      <c r="E21" s="72">
        <v>90</v>
      </c>
      <c r="F21" s="73"/>
      <c r="G21" s="116"/>
      <c r="H21" s="116"/>
      <c r="I21" s="116"/>
      <c r="J21" s="116"/>
      <c r="K21" s="116"/>
    </row>
    <row r="22" spans="1:11" s="65" customFormat="1" ht="24.6" customHeight="1">
      <c r="A22" s="69" t="s">
        <v>125</v>
      </c>
      <c r="B22" s="70" t="s">
        <v>360</v>
      </c>
      <c r="C22" s="71" t="s">
        <v>126</v>
      </c>
      <c r="D22" s="70" t="s">
        <v>127</v>
      </c>
      <c r="E22" s="72">
        <v>180</v>
      </c>
      <c r="F22" s="73"/>
      <c r="G22" s="116"/>
      <c r="H22" s="116"/>
      <c r="I22" s="116"/>
      <c r="J22" s="116"/>
      <c r="K22" s="116"/>
    </row>
    <row r="23" spans="1:11" s="65" customFormat="1" ht="24.6" customHeight="1">
      <c r="A23" s="187" t="s">
        <v>361</v>
      </c>
      <c r="B23" s="188"/>
      <c r="C23" s="188"/>
      <c r="D23" s="189"/>
      <c r="E23" s="72">
        <f>SUM(E15:E22)</f>
        <v>450</v>
      </c>
      <c r="F23" s="73"/>
      <c r="G23" s="116"/>
      <c r="H23" s="116"/>
      <c r="I23" s="116"/>
      <c r="J23" s="116"/>
      <c r="K23" s="116"/>
    </row>
    <row r="24" spans="1:11" s="65" customFormat="1" ht="24" customHeight="1">
      <c r="A24" s="69" t="s">
        <v>129</v>
      </c>
      <c r="B24" s="70" t="s">
        <v>357</v>
      </c>
      <c r="C24" s="74" t="s">
        <v>130</v>
      </c>
      <c r="D24" s="75" t="s">
        <v>128</v>
      </c>
      <c r="E24" s="76">
        <v>34.090000000000003</v>
      </c>
      <c r="F24" s="73"/>
      <c r="G24" s="116"/>
      <c r="H24" s="116"/>
      <c r="I24" s="116"/>
      <c r="J24" s="116"/>
      <c r="K24" s="116"/>
    </row>
    <row r="25" spans="1:11" s="65" customFormat="1" ht="24" customHeight="1">
      <c r="A25" s="69" t="s">
        <v>131</v>
      </c>
      <c r="B25" s="70" t="s">
        <v>132</v>
      </c>
      <c r="C25" s="74" t="s">
        <v>133</v>
      </c>
      <c r="D25" s="75" t="s">
        <v>128</v>
      </c>
      <c r="E25" s="76">
        <v>34.090000000000003</v>
      </c>
      <c r="F25" s="73"/>
      <c r="G25" s="116"/>
      <c r="H25" s="116"/>
      <c r="I25" s="116"/>
      <c r="J25" s="116"/>
      <c r="K25" s="116"/>
    </row>
    <row r="26" spans="1:11" s="65" customFormat="1" ht="24" customHeight="1">
      <c r="A26" s="69" t="s">
        <v>134</v>
      </c>
      <c r="B26" s="70" t="s">
        <v>358</v>
      </c>
      <c r="C26" s="74" t="s">
        <v>135</v>
      </c>
      <c r="D26" s="75" t="s">
        <v>128</v>
      </c>
      <c r="E26" s="76">
        <v>34.090000000000003</v>
      </c>
      <c r="F26" s="73"/>
      <c r="G26" s="116"/>
      <c r="H26" s="116"/>
      <c r="I26" s="116"/>
      <c r="J26" s="116"/>
      <c r="K26" s="116"/>
    </row>
    <row r="27" spans="1:11" s="65" customFormat="1" ht="24" customHeight="1">
      <c r="A27" s="187" t="s">
        <v>359</v>
      </c>
      <c r="B27" s="188"/>
      <c r="C27" s="188"/>
      <c r="D27" s="189"/>
      <c r="E27" s="76">
        <f>SUM(E24:E26)</f>
        <v>102.27000000000001</v>
      </c>
      <c r="F27" s="73"/>
      <c r="G27" s="116"/>
      <c r="H27" s="116"/>
      <c r="I27" s="116"/>
      <c r="J27" s="116"/>
      <c r="K27" s="116"/>
    </row>
    <row r="28" spans="1:11" s="65" customFormat="1" ht="24" customHeight="1">
      <c r="A28" s="69" t="s">
        <v>137</v>
      </c>
      <c r="B28" s="70" t="s">
        <v>136</v>
      </c>
      <c r="C28" s="71" t="s">
        <v>101</v>
      </c>
      <c r="D28" s="70" t="s">
        <v>138</v>
      </c>
      <c r="E28" s="72">
        <v>232.79</v>
      </c>
      <c r="F28" s="73"/>
      <c r="G28" s="116"/>
      <c r="H28" s="116"/>
      <c r="I28" s="116"/>
      <c r="J28" s="116"/>
      <c r="K28" s="116"/>
    </row>
    <row r="29" spans="1:11" s="65" customFormat="1" ht="24" customHeight="1">
      <c r="A29" s="187" t="s">
        <v>365</v>
      </c>
      <c r="B29" s="188"/>
      <c r="C29" s="188"/>
      <c r="D29" s="189"/>
      <c r="E29" s="72">
        <v>232.79</v>
      </c>
      <c r="F29" s="73"/>
      <c r="G29" s="116"/>
      <c r="H29" s="116"/>
      <c r="I29" s="116"/>
      <c r="J29" s="116"/>
      <c r="K29" s="116"/>
    </row>
    <row r="30" spans="1:11" s="38" customFormat="1" ht="24" customHeight="1">
      <c r="A30" s="43" t="s">
        <v>140</v>
      </c>
      <c r="B30" s="45" t="s">
        <v>141</v>
      </c>
      <c r="C30" s="46" t="s">
        <v>76</v>
      </c>
      <c r="D30" s="45" t="s">
        <v>141</v>
      </c>
      <c r="E30" s="47">
        <v>15</v>
      </c>
      <c r="F30" s="48"/>
      <c r="G30" s="37"/>
      <c r="H30" s="37"/>
      <c r="I30" s="37"/>
      <c r="J30" s="37"/>
      <c r="K30" s="37"/>
    </row>
    <row r="31" spans="1:11" s="38" customFormat="1" ht="24" customHeight="1">
      <c r="A31" s="43" t="s">
        <v>142</v>
      </c>
      <c r="B31" s="45" t="s">
        <v>143</v>
      </c>
      <c r="C31" s="46" t="s">
        <v>76</v>
      </c>
      <c r="D31" s="45" t="s">
        <v>143</v>
      </c>
      <c r="E31" s="47">
        <v>11.1</v>
      </c>
      <c r="F31" s="48"/>
      <c r="G31" s="37"/>
      <c r="H31" s="37"/>
      <c r="I31" s="37"/>
      <c r="J31" s="37"/>
      <c r="K31" s="37"/>
    </row>
    <row r="32" spans="1:11" s="38" customFormat="1" ht="24" customHeight="1">
      <c r="A32" s="43" t="s">
        <v>144</v>
      </c>
      <c r="B32" s="45" t="s">
        <v>145</v>
      </c>
      <c r="C32" s="46" t="s">
        <v>76</v>
      </c>
      <c r="D32" s="45" t="s">
        <v>145</v>
      </c>
      <c r="E32" s="47">
        <v>30</v>
      </c>
      <c r="F32" s="48"/>
      <c r="G32" s="37"/>
      <c r="H32" s="37"/>
      <c r="I32" s="37"/>
      <c r="J32" s="37"/>
      <c r="K32" s="37"/>
    </row>
    <row r="33" spans="1:11" s="38" customFormat="1" ht="24" customHeight="1">
      <c r="A33" s="43" t="s">
        <v>146</v>
      </c>
      <c r="B33" s="45" t="s">
        <v>147</v>
      </c>
      <c r="C33" s="46" t="s">
        <v>95</v>
      </c>
      <c r="D33" s="45" t="s">
        <v>147</v>
      </c>
      <c r="E33" s="47">
        <v>44</v>
      </c>
      <c r="F33" s="48"/>
      <c r="G33" s="37"/>
      <c r="H33" s="37"/>
      <c r="I33" s="37"/>
      <c r="J33" s="37"/>
      <c r="K33" s="37"/>
    </row>
    <row r="34" spans="1:11" s="38" customFormat="1" ht="24" customHeight="1">
      <c r="A34" s="43" t="s">
        <v>148</v>
      </c>
      <c r="B34" s="45" t="s">
        <v>149</v>
      </c>
      <c r="C34" s="46" t="s">
        <v>95</v>
      </c>
      <c r="D34" s="45" t="s">
        <v>149</v>
      </c>
      <c r="E34" s="47">
        <v>16</v>
      </c>
      <c r="F34" s="48"/>
      <c r="G34" s="37"/>
      <c r="H34" s="37"/>
      <c r="I34" s="37"/>
      <c r="J34" s="37"/>
      <c r="K34" s="37"/>
    </row>
    <row r="35" spans="1:11" s="38" customFormat="1" ht="24" customHeight="1">
      <c r="A35" s="43" t="s">
        <v>150</v>
      </c>
      <c r="B35" s="45" t="s">
        <v>151</v>
      </c>
      <c r="C35" s="46" t="s">
        <v>95</v>
      </c>
      <c r="D35" s="45" t="s">
        <v>151</v>
      </c>
      <c r="E35" s="47">
        <v>15</v>
      </c>
      <c r="F35" s="48"/>
      <c r="G35" s="37"/>
      <c r="H35" s="37"/>
      <c r="I35" s="37"/>
      <c r="J35" s="37"/>
      <c r="K35" s="37"/>
    </row>
    <row r="36" spans="1:11" s="38" customFormat="1" ht="24" customHeight="1">
      <c r="A36" s="43" t="s">
        <v>152</v>
      </c>
      <c r="B36" s="45" t="s">
        <v>153</v>
      </c>
      <c r="C36" s="46" t="s">
        <v>95</v>
      </c>
      <c r="D36" s="45" t="s">
        <v>153</v>
      </c>
      <c r="E36" s="47">
        <v>25</v>
      </c>
      <c r="F36" s="48"/>
      <c r="G36" s="37"/>
      <c r="H36" s="37"/>
      <c r="I36" s="37"/>
      <c r="J36" s="37"/>
      <c r="K36" s="37"/>
    </row>
    <row r="37" spans="1:11" s="38" customFormat="1" ht="24" customHeight="1">
      <c r="A37" s="43" t="s">
        <v>154</v>
      </c>
      <c r="B37" s="45" t="s">
        <v>155</v>
      </c>
      <c r="C37" s="46" t="s">
        <v>89</v>
      </c>
      <c r="D37" s="45" t="s">
        <v>155</v>
      </c>
      <c r="E37" s="47">
        <v>23</v>
      </c>
      <c r="F37" s="48"/>
      <c r="G37" s="37"/>
      <c r="H37" s="37"/>
      <c r="I37" s="37"/>
      <c r="J37" s="37"/>
      <c r="K37" s="37"/>
    </row>
    <row r="38" spans="1:11" s="38" customFormat="1" ht="24" customHeight="1">
      <c r="A38" s="43" t="s">
        <v>156</v>
      </c>
      <c r="B38" s="45" t="s">
        <v>157</v>
      </c>
      <c r="C38" s="46" t="s">
        <v>89</v>
      </c>
      <c r="D38" s="45" t="s">
        <v>157</v>
      </c>
      <c r="E38" s="47">
        <v>33.1</v>
      </c>
      <c r="F38" s="48"/>
      <c r="G38" s="37"/>
      <c r="H38" s="37"/>
      <c r="I38" s="37"/>
      <c r="J38" s="37"/>
      <c r="K38" s="37"/>
    </row>
    <row r="39" spans="1:11" s="38" customFormat="1" ht="24" customHeight="1">
      <c r="A39" s="43" t="s">
        <v>158</v>
      </c>
      <c r="B39" s="45" t="s">
        <v>159</v>
      </c>
      <c r="C39" s="46" t="s">
        <v>86</v>
      </c>
      <c r="D39" s="45" t="s">
        <v>159</v>
      </c>
      <c r="E39" s="47">
        <v>20</v>
      </c>
      <c r="F39" s="48"/>
      <c r="G39" s="37"/>
      <c r="H39" s="37"/>
      <c r="I39" s="37"/>
      <c r="J39" s="37"/>
      <c r="K39" s="37"/>
    </row>
    <row r="40" spans="1:11" s="38" customFormat="1" ht="24" customHeight="1">
      <c r="A40" s="43" t="s">
        <v>160</v>
      </c>
      <c r="B40" s="45" t="s">
        <v>161</v>
      </c>
      <c r="C40" s="46" t="s">
        <v>86</v>
      </c>
      <c r="D40" s="45" t="s">
        <v>161</v>
      </c>
      <c r="E40" s="47">
        <v>22.1</v>
      </c>
      <c r="F40" s="48"/>
      <c r="G40" s="37"/>
      <c r="H40" s="37"/>
      <c r="I40" s="37"/>
      <c r="J40" s="37"/>
      <c r="K40" s="37"/>
    </row>
    <row r="41" spans="1:11" s="38" customFormat="1" ht="24" customHeight="1">
      <c r="A41" s="43" t="s">
        <v>162</v>
      </c>
      <c r="B41" s="45" t="s">
        <v>163</v>
      </c>
      <c r="C41" s="46" t="s">
        <v>86</v>
      </c>
      <c r="D41" s="45" t="s">
        <v>163</v>
      </c>
      <c r="E41" s="47">
        <v>14</v>
      </c>
      <c r="F41" s="48"/>
      <c r="G41" s="37"/>
      <c r="H41" s="37"/>
      <c r="I41" s="37"/>
      <c r="J41" s="37"/>
      <c r="K41" s="37"/>
    </row>
    <row r="42" spans="1:11" s="38" customFormat="1" ht="24" customHeight="1">
      <c r="A42" s="43" t="s">
        <v>164</v>
      </c>
      <c r="B42" s="45" t="s">
        <v>165</v>
      </c>
      <c r="C42" s="46" t="s">
        <v>80</v>
      </c>
      <c r="D42" s="45" t="s">
        <v>165</v>
      </c>
      <c r="E42" s="47">
        <v>18</v>
      </c>
      <c r="F42" s="48"/>
      <c r="G42" s="37"/>
      <c r="H42" s="37"/>
      <c r="I42" s="37"/>
      <c r="J42" s="37"/>
      <c r="K42" s="37"/>
    </row>
    <row r="43" spans="1:11" s="38" customFormat="1" ht="24" customHeight="1">
      <c r="A43" s="43" t="s">
        <v>166</v>
      </c>
      <c r="B43" s="45" t="s">
        <v>167</v>
      </c>
      <c r="C43" s="46" t="s">
        <v>80</v>
      </c>
      <c r="D43" s="45" t="s">
        <v>167</v>
      </c>
      <c r="E43" s="47">
        <v>38</v>
      </c>
      <c r="F43" s="48"/>
      <c r="G43" s="37"/>
      <c r="H43" s="37"/>
      <c r="I43" s="37"/>
      <c r="J43" s="37"/>
      <c r="K43" s="37"/>
    </row>
    <row r="44" spans="1:11" s="38" customFormat="1" ht="24" customHeight="1">
      <c r="A44" s="43" t="s">
        <v>168</v>
      </c>
      <c r="B44" s="45" t="s">
        <v>169</v>
      </c>
      <c r="C44" s="46" t="s">
        <v>92</v>
      </c>
      <c r="D44" s="45" t="s">
        <v>169</v>
      </c>
      <c r="E44" s="47">
        <v>26.1</v>
      </c>
      <c r="F44" s="48"/>
      <c r="G44" s="37"/>
      <c r="H44" s="37"/>
      <c r="I44" s="37"/>
      <c r="J44" s="37"/>
      <c r="K44" s="37"/>
    </row>
    <row r="45" spans="1:11" s="38" customFormat="1" ht="23.45" customHeight="1">
      <c r="A45" s="43" t="s">
        <v>170</v>
      </c>
      <c r="B45" s="45" t="s">
        <v>171</v>
      </c>
      <c r="C45" s="46" t="s">
        <v>92</v>
      </c>
      <c r="D45" s="45" t="s">
        <v>171</v>
      </c>
      <c r="E45" s="47">
        <v>30</v>
      </c>
      <c r="F45" s="48"/>
      <c r="G45" s="37"/>
      <c r="H45" s="37"/>
      <c r="I45" s="37"/>
      <c r="J45" s="37"/>
      <c r="K45" s="37"/>
    </row>
    <row r="46" spans="1:11" s="38" customFormat="1" ht="23.45" customHeight="1">
      <c r="A46" s="43" t="s">
        <v>172</v>
      </c>
      <c r="B46" s="45" t="s">
        <v>173</v>
      </c>
      <c r="C46" s="46" t="s">
        <v>83</v>
      </c>
      <c r="D46" s="45" t="s">
        <v>173</v>
      </c>
      <c r="E46" s="47">
        <v>16.100000000000001</v>
      </c>
      <c r="F46" s="48"/>
      <c r="G46" s="37"/>
      <c r="H46" s="37"/>
      <c r="I46" s="37"/>
      <c r="J46" s="37"/>
      <c r="K46" s="37"/>
    </row>
    <row r="47" spans="1:11" s="38" customFormat="1" ht="23.45" customHeight="1">
      <c r="A47" s="43" t="s">
        <v>174</v>
      </c>
      <c r="B47" s="45" t="s">
        <v>175</v>
      </c>
      <c r="C47" s="46" t="s">
        <v>83</v>
      </c>
      <c r="D47" s="45" t="s">
        <v>175</v>
      </c>
      <c r="E47" s="47">
        <v>40</v>
      </c>
      <c r="F47" s="48"/>
      <c r="G47" s="37"/>
      <c r="H47" s="37"/>
      <c r="I47" s="37"/>
      <c r="J47" s="37"/>
      <c r="K47" s="37"/>
    </row>
    <row r="48" spans="1:11" s="38" customFormat="1" ht="23.45" customHeight="1">
      <c r="A48" s="43" t="s">
        <v>176</v>
      </c>
      <c r="B48" s="49" t="s">
        <v>177</v>
      </c>
      <c r="C48" s="51" t="s">
        <v>178</v>
      </c>
      <c r="D48" s="49" t="s">
        <v>179</v>
      </c>
      <c r="E48" s="50">
        <v>23</v>
      </c>
      <c r="F48" s="48"/>
      <c r="G48" s="37">
        <v>1</v>
      </c>
      <c r="H48" s="37"/>
      <c r="I48" s="37"/>
      <c r="J48" s="37"/>
      <c r="K48" s="37"/>
    </row>
    <row r="49" spans="1:11" s="38" customFormat="1" ht="23.45" customHeight="1">
      <c r="A49" s="43" t="s">
        <v>180</v>
      </c>
      <c r="B49" s="53" t="s">
        <v>181</v>
      </c>
      <c r="C49" s="54" t="s">
        <v>182</v>
      </c>
      <c r="D49" s="53" t="s">
        <v>181</v>
      </c>
      <c r="E49" s="55">
        <v>12</v>
      </c>
      <c r="F49" s="48"/>
      <c r="G49" s="37"/>
      <c r="H49" s="37"/>
      <c r="I49" s="37"/>
      <c r="J49" s="37"/>
      <c r="K49" s="37"/>
    </row>
    <row r="50" spans="1:11" s="38" customFormat="1" ht="23.45" customHeight="1">
      <c r="A50" s="43" t="s">
        <v>183</v>
      </c>
      <c r="B50" s="53" t="s">
        <v>184</v>
      </c>
      <c r="C50" s="54" t="s">
        <v>182</v>
      </c>
      <c r="D50" s="53" t="s">
        <v>184</v>
      </c>
      <c r="E50" s="55">
        <v>8</v>
      </c>
      <c r="F50" s="48"/>
      <c r="G50" s="37"/>
      <c r="H50" s="37"/>
      <c r="I50" s="37"/>
      <c r="J50" s="37"/>
      <c r="K50" s="37"/>
    </row>
    <row r="51" spans="1:11" s="38" customFormat="1" ht="23.45" customHeight="1">
      <c r="A51" s="43" t="s">
        <v>185</v>
      </c>
      <c r="B51" s="56" t="s">
        <v>186</v>
      </c>
      <c r="C51" s="52" t="s">
        <v>95</v>
      </c>
      <c r="D51" s="56" t="s">
        <v>186</v>
      </c>
      <c r="E51" s="17">
        <v>45</v>
      </c>
      <c r="F51" s="48"/>
      <c r="G51" s="37"/>
      <c r="H51" s="37"/>
      <c r="I51" s="37"/>
      <c r="J51" s="37"/>
      <c r="K51" s="37"/>
    </row>
    <row r="52" spans="1:11" s="38" customFormat="1" ht="23.45" customHeight="1">
      <c r="A52" s="43" t="s">
        <v>187</v>
      </c>
      <c r="B52" s="56" t="s">
        <v>188</v>
      </c>
      <c r="C52" s="52" t="s">
        <v>95</v>
      </c>
      <c r="D52" s="56" t="s">
        <v>188</v>
      </c>
      <c r="E52" s="17">
        <v>22</v>
      </c>
      <c r="F52" s="48"/>
      <c r="G52" s="37"/>
      <c r="H52" s="37"/>
      <c r="I52" s="37"/>
      <c r="J52" s="37"/>
      <c r="K52" s="37"/>
    </row>
    <row r="53" spans="1:11" s="38" customFormat="1" ht="23.45" customHeight="1">
      <c r="A53" s="43" t="s">
        <v>189</v>
      </c>
      <c r="B53" s="56" t="s">
        <v>190</v>
      </c>
      <c r="C53" s="52" t="s">
        <v>95</v>
      </c>
      <c r="D53" s="56" t="s">
        <v>190</v>
      </c>
      <c r="E53" s="17">
        <v>28</v>
      </c>
      <c r="F53" s="48"/>
      <c r="G53" s="37"/>
      <c r="H53" s="37"/>
      <c r="I53" s="37"/>
      <c r="J53" s="37"/>
      <c r="K53" s="37"/>
    </row>
    <row r="54" spans="1:11" s="38" customFormat="1" ht="23.45" customHeight="1">
      <c r="A54" s="43" t="s">
        <v>191</v>
      </c>
      <c r="B54" s="56" t="s">
        <v>192</v>
      </c>
      <c r="C54" s="52" t="s">
        <v>95</v>
      </c>
      <c r="D54" s="56" t="s">
        <v>192</v>
      </c>
      <c r="E54" s="17">
        <v>8</v>
      </c>
      <c r="F54" s="48"/>
      <c r="G54" s="37"/>
      <c r="H54" s="37"/>
      <c r="I54" s="37"/>
      <c r="J54" s="37"/>
      <c r="K54" s="37"/>
    </row>
    <row r="55" spans="1:11" s="38" customFormat="1" ht="23.45" customHeight="1">
      <c r="A55" s="43" t="s">
        <v>193</v>
      </c>
      <c r="B55" s="56" t="s">
        <v>194</v>
      </c>
      <c r="C55" s="52" t="s">
        <v>95</v>
      </c>
      <c r="D55" s="56" t="s">
        <v>194</v>
      </c>
      <c r="E55" s="17">
        <v>13</v>
      </c>
      <c r="F55" s="48"/>
      <c r="G55" s="37"/>
      <c r="H55" s="37"/>
      <c r="I55" s="37"/>
      <c r="J55" s="37"/>
      <c r="K55" s="37"/>
    </row>
    <row r="56" spans="1:11" s="38" customFormat="1" ht="23.45" customHeight="1">
      <c r="A56" s="43" t="s">
        <v>195</v>
      </c>
      <c r="B56" s="56" t="s">
        <v>196</v>
      </c>
      <c r="C56" s="52" t="s">
        <v>95</v>
      </c>
      <c r="D56" s="56" t="s">
        <v>196</v>
      </c>
      <c r="E56" s="17">
        <v>28</v>
      </c>
      <c r="F56" s="48"/>
      <c r="G56" s="37"/>
      <c r="H56" s="37"/>
      <c r="I56" s="37"/>
      <c r="J56" s="37"/>
      <c r="K56" s="37"/>
    </row>
    <row r="57" spans="1:11" s="38" customFormat="1" ht="23.45" customHeight="1">
      <c r="A57" s="43" t="s">
        <v>197</v>
      </c>
      <c r="B57" s="56" t="s">
        <v>198</v>
      </c>
      <c r="C57" s="52" t="s">
        <v>95</v>
      </c>
      <c r="D57" s="56" t="s">
        <v>198</v>
      </c>
      <c r="E57" s="17">
        <v>38</v>
      </c>
      <c r="F57" s="48"/>
      <c r="G57" s="37"/>
      <c r="H57" s="37"/>
      <c r="I57" s="37"/>
      <c r="J57" s="37"/>
      <c r="K57" s="37"/>
    </row>
    <row r="58" spans="1:11" s="38" customFormat="1" ht="23.45" customHeight="1">
      <c r="A58" s="43" t="s">
        <v>199</v>
      </c>
      <c r="B58" s="56" t="s">
        <v>200</v>
      </c>
      <c r="C58" s="52" t="s">
        <v>95</v>
      </c>
      <c r="D58" s="56" t="s">
        <v>200</v>
      </c>
      <c r="E58" s="17">
        <v>40</v>
      </c>
      <c r="F58" s="48"/>
      <c r="G58" s="37"/>
      <c r="H58" s="37"/>
      <c r="I58" s="37"/>
      <c r="J58" s="37"/>
      <c r="K58" s="37"/>
    </row>
    <row r="59" spans="1:11" s="38" customFormat="1" ht="23.45" customHeight="1">
      <c r="A59" s="43" t="s">
        <v>201</v>
      </c>
      <c r="B59" s="56" t="s">
        <v>202</v>
      </c>
      <c r="C59" s="52" t="s">
        <v>95</v>
      </c>
      <c r="D59" s="56" t="s">
        <v>202</v>
      </c>
      <c r="E59" s="17">
        <v>20</v>
      </c>
      <c r="F59" s="48"/>
      <c r="G59" s="37"/>
      <c r="H59" s="37"/>
      <c r="I59" s="37"/>
      <c r="J59" s="37"/>
      <c r="K59" s="37"/>
    </row>
    <row r="60" spans="1:11" s="38" customFormat="1" ht="23.45" customHeight="1">
      <c r="A60" s="43" t="s">
        <v>203</v>
      </c>
      <c r="B60" s="56" t="s">
        <v>204</v>
      </c>
      <c r="C60" s="52" t="s">
        <v>95</v>
      </c>
      <c r="D60" s="56" t="s">
        <v>204</v>
      </c>
      <c r="E60" s="17">
        <v>18</v>
      </c>
      <c r="F60" s="48"/>
      <c r="G60" s="37"/>
      <c r="H60" s="37"/>
      <c r="I60" s="37"/>
      <c r="J60" s="37"/>
      <c r="K60" s="37"/>
    </row>
    <row r="61" spans="1:11" s="38" customFormat="1" ht="23.45" customHeight="1">
      <c r="A61" s="43" t="s">
        <v>205</v>
      </c>
      <c r="B61" s="56" t="s">
        <v>206</v>
      </c>
      <c r="C61" s="52" t="s">
        <v>95</v>
      </c>
      <c r="D61" s="56" t="s">
        <v>206</v>
      </c>
      <c r="E61" s="17">
        <v>40</v>
      </c>
      <c r="F61" s="48"/>
      <c r="G61" s="37"/>
      <c r="H61" s="37"/>
      <c r="I61" s="37"/>
      <c r="J61" s="37"/>
      <c r="K61" s="37"/>
    </row>
    <row r="62" spans="1:11" s="38" customFormat="1" ht="23.45" customHeight="1">
      <c r="A62" s="43" t="s">
        <v>207</v>
      </c>
      <c r="B62" s="56" t="s">
        <v>208</v>
      </c>
      <c r="C62" s="52" t="s">
        <v>209</v>
      </c>
      <c r="D62" s="56" t="s">
        <v>208</v>
      </c>
      <c r="E62" s="17">
        <v>18</v>
      </c>
      <c r="F62" s="48"/>
      <c r="G62" s="37"/>
      <c r="H62" s="37"/>
      <c r="I62" s="37"/>
      <c r="J62" s="37"/>
      <c r="K62" s="37"/>
    </row>
    <row r="63" spans="1:11" s="38" customFormat="1" ht="23.45" customHeight="1">
      <c r="A63" s="43" t="s">
        <v>210</v>
      </c>
      <c r="B63" s="44" t="s">
        <v>211</v>
      </c>
      <c r="C63" s="52" t="s">
        <v>209</v>
      </c>
      <c r="D63" s="44" t="s">
        <v>211</v>
      </c>
      <c r="E63" s="17">
        <v>22</v>
      </c>
      <c r="F63" s="48"/>
      <c r="G63" s="37"/>
      <c r="H63" s="37"/>
      <c r="I63" s="37"/>
      <c r="J63" s="37"/>
      <c r="K63" s="37"/>
    </row>
    <row r="64" spans="1:11" s="38" customFormat="1" ht="23.45" customHeight="1">
      <c r="A64" s="177" t="s">
        <v>212</v>
      </c>
      <c r="B64" s="177"/>
      <c r="C64" s="177"/>
      <c r="D64" s="177"/>
      <c r="E64" s="57">
        <f>SUM(E30:E63)</f>
        <v>819.5</v>
      </c>
      <c r="F64" s="58"/>
      <c r="G64" s="37"/>
      <c r="H64" s="37"/>
      <c r="I64" s="37"/>
      <c r="J64" s="37"/>
      <c r="K64" s="37"/>
    </row>
    <row r="65" spans="1:11" s="125" customFormat="1" ht="23.45" customHeight="1">
      <c r="A65" s="119" t="s">
        <v>213</v>
      </c>
      <c r="B65" s="120" t="s">
        <v>214</v>
      </c>
      <c r="C65" s="121" t="s">
        <v>215</v>
      </c>
      <c r="D65" s="120" t="s">
        <v>214</v>
      </c>
      <c r="E65" s="122">
        <v>344.16</v>
      </c>
      <c r="F65" s="123"/>
      <c r="G65" s="124"/>
      <c r="H65" s="124"/>
      <c r="I65" s="124"/>
      <c r="J65" s="124"/>
      <c r="K65" s="124"/>
    </row>
    <row r="66" spans="1:11" s="125" customFormat="1" ht="23.45" customHeight="1">
      <c r="A66" s="172" t="s">
        <v>216</v>
      </c>
      <c r="B66" s="172"/>
      <c r="C66" s="172"/>
      <c r="D66" s="172"/>
      <c r="E66" s="126">
        <f>SUM(E65:E65)</f>
        <v>344.16</v>
      </c>
      <c r="F66" s="127"/>
      <c r="G66" s="124"/>
      <c r="H66" s="124"/>
      <c r="I66" s="124"/>
      <c r="J66" s="124"/>
      <c r="K66" s="124"/>
    </row>
    <row r="67" spans="1:11" s="125" customFormat="1" ht="24" customHeight="1">
      <c r="A67" s="119" t="s">
        <v>218</v>
      </c>
      <c r="B67" s="59" t="s">
        <v>219</v>
      </c>
      <c r="C67" s="61" t="s">
        <v>220</v>
      </c>
      <c r="D67" s="59" t="s">
        <v>221</v>
      </c>
      <c r="E67" s="128">
        <v>7</v>
      </c>
      <c r="F67" s="123"/>
      <c r="G67" s="124"/>
      <c r="H67" s="124"/>
      <c r="I67" s="124"/>
      <c r="J67" s="124"/>
      <c r="K67" s="124"/>
    </row>
    <row r="68" spans="1:11" s="125" customFormat="1" ht="24" customHeight="1">
      <c r="A68" s="119" t="s">
        <v>222</v>
      </c>
      <c r="B68" s="59" t="s">
        <v>223</v>
      </c>
      <c r="C68" s="61" t="s">
        <v>80</v>
      </c>
      <c r="D68" s="59" t="s">
        <v>224</v>
      </c>
      <c r="E68" s="128">
        <v>17</v>
      </c>
      <c r="F68" s="123"/>
      <c r="G68" s="124"/>
      <c r="H68" s="124"/>
      <c r="I68" s="124"/>
      <c r="J68" s="124"/>
      <c r="K68" s="124"/>
    </row>
    <row r="69" spans="1:11" s="125" customFormat="1" ht="24" customHeight="1">
      <c r="A69" s="119" t="s">
        <v>225</v>
      </c>
      <c r="B69" s="59" t="s">
        <v>226</v>
      </c>
      <c r="C69" s="61" t="s">
        <v>92</v>
      </c>
      <c r="D69" s="59" t="s">
        <v>227</v>
      </c>
      <c r="E69" s="128">
        <v>7</v>
      </c>
      <c r="F69" s="123"/>
      <c r="G69" s="124"/>
      <c r="H69" s="124"/>
      <c r="I69" s="124"/>
      <c r="J69" s="124"/>
      <c r="K69" s="124"/>
    </row>
    <row r="70" spans="1:11" s="125" customFormat="1" ht="24" customHeight="1">
      <c r="A70" s="119" t="s">
        <v>228</v>
      </c>
      <c r="B70" s="59" t="s">
        <v>229</v>
      </c>
      <c r="C70" s="61" t="s">
        <v>86</v>
      </c>
      <c r="D70" s="59" t="s">
        <v>230</v>
      </c>
      <c r="E70" s="128">
        <v>8</v>
      </c>
      <c r="F70" s="123"/>
      <c r="G70" s="124"/>
      <c r="H70" s="124"/>
      <c r="I70" s="124"/>
      <c r="J70" s="124"/>
      <c r="K70" s="124"/>
    </row>
    <row r="71" spans="1:11" s="125" customFormat="1" ht="24" customHeight="1">
      <c r="A71" s="119" t="s">
        <v>231</v>
      </c>
      <c r="B71" s="59" t="s">
        <v>232</v>
      </c>
      <c r="C71" s="61" t="s">
        <v>182</v>
      </c>
      <c r="D71" s="59" t="s">
        <v>233</v>
      </c>
      <c r="E71" s="128">
        <v>7</v>
      </c>
      <c r="F71" s="123"/>
      <c r="G71" s="124"/>
      <c r="H71" s="124"/>
      <c r="I71" s="124"/>
      <c r="J71" s="124"/>
      <c r="K71" s="124"/>
    </row>
    <row r="72" spans="1:11" s="125" customFormat="1" ht="24" customHeight="1">
      <c r="A72" s="119" t="s">
        <v>234</v>
      </c>
      <c r="B72" s="59" t="s">
        <v>235</v>
      </c>
      <c r="C72" s="61" t="s">
        <v>182</v>
      </c>
      <c r="D72" s="59" t="s">
        <v>236</v>
      </c>
      <c r="E72" s="128">
        <v>48</v>
      </c>
      <c r="F72" s="123"/>
      <c r="G72" s="124"/>
      <c r="H72" s="124"/>
      <c r="I72" s="124"/>
      <c r="J72" s="124"/>
      <c r="K72" s="124"/>
    </row>
    <row r="73" spans="1:11" s="125" customFormat="1" ht="24" customHeight="1">
      <c r="A73" s="119" t="s">
        <v>237</v>
      </c>
      <c r="B73" s="59" t="s">
        <v>238</v>
      </c>
      <c r="C73" s="61" t="s">
        <v>86</v>
      </c>
      <c r="D73" s="59" t="s">
        <v>239</v>
      </c>
      <c r="E73" s="128">
        <v>7</v>
      </c>
      <c r="F73" s="123"/>
      <c r="G73" s="124"/>
      <c r="H73" s="124"/>
      <c r="I73" s="124"/>
      <c r="J73" s="124"/>
      <c r="K73" s="124"/>
    </row>
    <row r="74" spans="1:11" s="125" customFormat="1" ht="24" customHeight="1">
      <c r="A74" s="119" t="s">
        <v>240</v>
      </c>
      <c r="B74" s="59" t="s">
        <v>217</v>
      </c>
      <c r="C74" s="61" t="s">
        <v>80</v>
      </c>
      <c r="D74" s="59" t="s">
        <v>217</v>
      </c>
      <c r="E74" s="128">
        <v>5</v>
      </c>
      <c r="F74" s="123"/>
      <c r="G74" s="124"/>
      <c r="H74" s="124"/>
      <c r="I74" s="124"/>
      <c r="J74" s="124"/>
      <c r="K74" s="124"/>
    </row>
    <row r="75" spans="1:11" s="125" customFormat="1" ht="24" customHeight="1">
      <c r="A75" s="119" t="s">
        <v>241</v>
      </c>
      <c r="B75" s="129" t="s">
        <v>242</v>
      </c>
      <c r="C75" s="130" t="s">
        <v>76</v>
      </c>
      <c r="D75" s="129" t="s">
        <v>243</v>
      </c>
      <c r="E75" s="130">
        <v>100</v>
      </c>
      <c r="F75" s="123"/>
      <c r="G75" s="124"/>
      <c r="H75" s="124"/>
      <c r="I75" s="124"/>
      <c r="J75" s="124"/>
      <c r="K75" s="124"/>
    </row>
    <row r="76" spans="1:11" s="125" customFormat="1" ht="24" customHeight="1">
      <c r="A76" s="119" t="s">
        <v>244</v>
      </c>
      <c r="B76" s="129" t="s">
        <v>245</v>
      </c>
      <c r="C76" s="130" t="s">
        <v>76</v>
      </c>
      <c r="D76" s="129" t="s">
        <v>246</v>
      </c>
      <c r="E76" s="130">
        <v>50</v>
      </c>
      <c r="F76" s="123"/>
      <c r="G76" s="124"/>
      <c r="H76" s="124"/>
      <c r="I76" s="124"/>
      <c r="J76" s="124"/>
      <c r="K76" s="124"/>
    </row>
    <row r="77" spans="1:11" s="125" customFormat="1" ht="24" customHeight="1">
      <c r="A77" s="119" t="s">
        <v>247</v>
      </c>
      <c r="B77" s="129" t="s">
        <v>248</v>
      </c>
      <c r="C77" s="130" t="s">
        <v>95</v>
      </c>
      <c r="D77" s="129" t="s">
        <v>249</v>
      </c>
      <c r="E77" s="130">
        <v>10</v>
      </c>
      <c r="F77" s="123"/>
      <c r="G77" s="124"/>
      <c r="H77" s="124"/>
      <c r="I77" s="124"/>
      <c r="J77" s="124"/>
      <c r="K77" s="124"/>
    </row>
    <row r="78" spans="1:11" s="125" customFormat="1" ht="24" customHeight="1">
      <c r="A78" s="119" t="s">
        <v>250</v>
      </c>
      <c r="B78" s="129" t="s">
        <v>248</v>
      </c>
      <c r="C78" s="130" t="s">
        <v>86</v>
      </c>
      <c r="D78" s="129" t="s">
        <v>251</v>
      </c>
      <c r="E78" s="130">
        <v>10</v>
      </c>
      <c r="F78" s="123"/>
      <c r="G78" s="124"/>
      <c r="H78" s="124"/>
      <c r="I78" s="124"/>
      <c r="J78" s="124"/>
      <c r="K78" s="124"/>
    </row>
    <row r="79" spans="1:11" s="125" customFormat="1" ht="24" customHeight="1">
      <c r="A79" s="119" t="s">
        <v>252</v>
      </c>
      <c r="B79" s="59" t="s">
        <v>253</v>
      </c>
      <c r="C79" s="60" t="s">
        <v>254</v>
      </c>
      <c r="D79" s="131" t="s">
        <v>255</v>
      </c>
      <c r="E79" s="128">
        <v>15</v>
      </c>
      <c r="F79" s="132"/>
      <c r="G79" s="124"/>
      <c r="H79" s="124"/>
      <c r="I79" s="124"/>
      <c r="J79" s="124"/>
      <c r="K79" s="124"/>
    </row>
    <row r="80" spans="1:11" s="125" customFormat="1" ht="24" customHeight="1">
      <c r="A80" s="119" t="s">
        <v>256</v>
      </c>
      <c r="B80" s="59" t="s">
        <v>257</v>
      </c>
      <c r="C80" s="60" t="s">
        <v>254</v>
      </c>
      <c r="D80" s="131" t="s">
        <v>258</v>
      </c>
      <c r="E80" s="128">
        <v>20</v>
      </c>
      <c r="F80" s="132"/>
      <c r="G80" s="124"/>
      <c r="H80" s="124"/>
      <c r="I80" s="124"/>
      <c r="J80" s="124"/>
      <c r="K80" s="124"/>
    </row>
    <row r="81" spans="1:11" s="125" customFormat="1" ht="24" customHeight="1">
      <c r="A81" s="119" t="s">
        <v>259</v>
      </c>
      <c r="B81" s="59" t="s">
        <v>260</v>
      </c>
      <c r="C81" s="60" t="s">
        <v>254</v>
      </c>
      <c r="D81" s="131" t="s">
        <v>261</v>
      </c>
      <c r="E81" s="128">
        <v>15</v>
      </c>
      <c r="F81" s="132"/>
      <c r="G81" s="124"/>
      <c r="H81" s="124"/>
      <c r="I81" s="124"/>
      <c r="J81" s="124"/>
      <c r="K81" s="124"/>
    </row>
    <row r="82" spans="1:11" s="125" customFormat="1" ht="24" customHeight="1">
      <c r="A82" s="119" t="s">
        <v>262</v>
      </c>
      <c r="B82" s="59" t="s">
        <v>263</v>
      </c>
      <c r="C82" s="60" t="s">
        <v>126</v>
      </c>
      <c r="D82" s="131" t="s">
        <v>264</v>
      </c>
      <c r="E82" s="128">
        <v>9</v>
      </c>
      <c r="F82" s="132"/>
      <c r="G82" s="124"/>
      <c r="H82" s="124"/>
      <c r="I82" s="124"/>
      <c r="J82" s="124"/>
      <c r="K82" s="124"/>
    </row>
    <row r="83" spans="1:11" s="125" customFormat="1" ht="24" customHeight="1">
      <c r="A83" s="119" t="s">
        <v>265</v>
      </c>
      <c r="B83" s="59" t="s">
        <v>266</v>
      </c>
      <c r="C83" s="60" t="s">
        <v>126</v>
      </c>
      <c r="D83" s="131" t="s">
        <v>267</v>
      </c>
      <c r="E83" s="128">
        <v>6</v>
      </c>
      <c r="F83" s="132"/>
      <c r="G83" s="124"/>
      <c r="H83" s="124"/>
      <c r="I83" s="124"/>
      <c r="J83" s="124"/>
      <c r="K83" s="124"/>
    </row>
    <row r="84" spans="1:11" s="125" customFormat="1" ht="24" customHeight="1">
      <c r="A84" s="119" t="s">
        <v>268</v>
      </c>
      <c r="B84" s="59" t="s">
        <v>269</v>
      </c>
      <c r="C84" s="60" t="s">
        <v>126</v>
      </c>
      <c r="D84" s="131" t="s">
        <v>270</v>
      </c>
      <c r="E84" s="128">
        <v>18</v>
      </c>
      <c r="F84" s="132"/>
      <c r="G84" s="124"/>
      <c r="H84" s="124"/>
      <c r="I84" s="124"/>
      <c r="J84" s="124"/>
      <c r="K84" s="124"/>
    </row>
    <row r="85" spans="1:11" s="125" customFormat="1" ht="24" customHeight="1">
      <c r="A85" s="119" t="s">
        <v>271</v>
      </c>
      <c r="B85" s="59" t="s">
        <v>272</v>
      </c>
      <c r="C85" s="60" t="s">
        <v>126</v>
      </c>
      <c r="D85" s="131" t="s">
        <v>273</v>
      </c>
      <c r="E85" s="128">
        <v>17</v>
      </c>
      <c r="F85" s="132"/>
      <c r="G85" s="124"/>
      <c r="H85" s="124"/>
      <c r="I85" s="124"/>
      <c r="J85" s="124"/>
      <c r="K85" s="124"/>
    </row>
    <row r="86" spans="1:11" s="125" customFormat="1" ht="24" customHeight="1">
      <c r="A86" s="119" t="s">
        <v>274</v>
      </c>
      <c r="B86" s="59" t="s">
        <v>275</v>
      </c>
      <c r="C86" s="60" t="s">
        <v>220</v>
      </c>
      <c r="D86" s="131" t="s">
        <v>276</v>
      </c>
      <c r="E86" s="128">
        <v>15</v>
      </c>
      <c r="F86" s="132"/>
      <c r="G86" s="124"/>
      <c r="H86" s="124"/>
      <c r="I86" s="124"/>
      <c r="J86" s="124"/>
      <c r="K86" s="124"/>
    </row>
    <row r="87" spans="1:11" s="125" customFormat="1" ht="24" customHeight="1">
      <c r="A87" s="119" t="s">
        <v>277</v>
      </c>
      <c r="B87" s="59" t="s">
        <v>278</v>
      </c>
      <c r="C87" s="60" t="s">
        <v>220</v>
      </c>
      <c r="D87" s="131" t="s">
        <v>279</v>
      </c>
      <c r="E87" s="128">
        <v>18</v>
      </c>
      <c r="F87" s="132"/>
      <c r="G87" s="124"/>
      <c r="H87" s="124"/>
      <c r="I87" s="124"/>
      <c r="J87" s="124"/>
      <c r="K87" s="124"/>
    </row>
    <row r="88" spans="1:11" s="125" customFormat="1" ht="24" customHeight="1">
      <c r="A88" s="119" t="s">
        <v>280</v>
      </c>
      <c r="B88" s="59" t="s">
        <v>281</v>
      </c>
      <c r="C88" s="60" t="s">
        <v>220</v>
      </c>
      <c r="D88" s="131" t="s">
        <v>282</v>
      </c>
      <c r="E88" s="128">
        <v>17</v>
      </c>
      <c r="F88" s="132"/>
      <c r="G88" s="124"/>
      <c r="H88" s="124"/>
      <c r="I88" s="124"/>
      <c r="J88" s="124"/>
      <c r="K88" s="124"/>
    </row>
    <row r="89" spans="1:11" s="125" customFormat="1" ht="24" customHeight="1">
      <c r="A89" s="119" t="s">
        <v>283</v>
      </c>
      <c r="B89" s="59" t="s">
        <v>284</v>
      </c>
      <c r="C89" s="60" t="s">
        <v>178</v>
      </c>
      <c r="D89" s="131" t="s">
        <v>285</v>
      </c>
      <c r="E89" s="128">
        <v>10</v>
      </c>
      <c r="F89" s="132"/>
      <c r="G89" s="124"/>
      <c r="H89" s="124"/>
      <c r="I89" s="124"/>
      <c r="J89" s="124"/>
      <c r="K89" s="124"/>
    </row>
    <row r="90" spans="1:11" s="125" customFormat="1" ht="24" customHeight="1">
      <c r="A90" s="119" t="s">
        <v>286</v>
      </c>
      <c r="B90" s="59" t="s">
        <v>287</v>
      </c>
      <c r="C90" s="60" t="s">
        <v>178</v>
      </c>
      <c r="D90" s="131" t="s">
        <v>288</v>
      </c>
      <c r="E90" s="128">
        <v>5</v>
      </c>
      <c r="F90" s="132"/>
      <c r="G90" s="124"/>
      <c r="H90" s="124"/>
      <c r="I90" s="124"/>
      <c r="J90" s="124"/>
      <c r="K90" s="124"/>
    </row>
    <row r="91" spans="1:11" s="125" customFormat="1" ht="24" customHeight="1">
      <c r="A91" s="119" t="s">
        <v>289</v>
      </c>
      <c r="B91" s="59" t="s">
        <v>290</v>
      </c>
      <c r="C91" s="60" t="s">
        <v>178</v>
      </c>
      <c r="D91" s="131" t="s">
        <v>291</v>
      </c>
      <c r="E91" s="128">
        <v>5</v>
      </c>
      <c r="F91" s="132"/>
      <c r="G91" s="124"/>
      <c r="H91" s="124"/>
      <c r="I91" s="124"/>
      <c r="J91" s="124"/>
      <c r="K91" s="124"/>
    </row>
    <row r="92" spans="1:11" s="125" customFormat="1" ht="24" customHeight="1">
      <c r="A92" s="119" t="s">
        <v>292</v>
      </c>
      <c r="B92" s="59" t="s">
        <v>293</v>
      </c>
      <c r="C92" s="60" t="s">
        <v>178</v>
      </c>
      <c r="D92" s="131" t="s">
        <v>294</v>
      </c>
      <c r="E92" s="128">
        <v>30</v>
      </c>
      <c r="F92" s="132"/>
      <c r="G92" s="124"/>
      <c r="H92" s="124"/>
      <c r="I92" s="124"/>
      <c r="J92" s="124"/>
      <c r="K92" s="124"/>
    </row>
    <row r="93" spans="1:11" s="125" customFormat="1" ht="24" customHeight="1">
      <c r="A93" s="119" t="s">
        <v>295</v>
      </c>
      <c r="B93" s="59" t="s">
        <v>296</v>
      </c>
      <c r="C93" s="60" t="s">
        <v>182</v>
      </c>
      <c r="D93" s="131" t="s">
        <v>297</v>
      </c>
      <c r="E93" s="128">
        <v>15</v>
      </c>
      <c r="F93" s="132"/>
      <c r="G93" s="124"/>
      <c r="H93" s="124"/>
      <c r="I93" s="124"/>
      <c r="J93" s="124"/>
      <c r="K93" s="124"/>
    </row>
    <row r="94" spans="1:11" s="125" customFormat="1" ht="24" customHeight="1">
      <c r="A94" s="119" t="s">
        <v>298</v>
      </c>
      <c r="B94" s="59" t="s">
        <v>299</v>
      </c>
      <c r="C94" s="60" t="s">
        <v>182</v>
      </c>
      <c r="D94" s="131" t="s">
        <v>300</v>
      </c>
      <c r="E94" s="128">
        <v>35</v>
      </c>
      <c r="F94" s="132"/>
      <c r="G94" s="124"/>
      <c r="H94" s="124"/>
      <c r="I94" s="124"/>
      <c r="J94" s="124"/>
      <c r="K94" s="124"/>
    </row>
    <row r="95" spans="1:11" s="125" customFormat="1" ht="24" customHeight="1">
      <c r="A95" s="119" t="s">
        <v>301</v>
      </c>
      <c r="B95" s="59" t="s">
        <v>302</v>
      </c>
      <c r="C95" s="60" t="s">
        <v>303</v>
      </c>
      <c r="D95" s="131" t="s">
        <v>304</v>
      </c>
      <c r="E95" s="128">
        <v>15</v>
      </c>
      <c r="F95" s="132"/>
      <c r="G95" s="124"/>
      <c r="H95" s="124"/>
      <c r="I95" s="124"/>
      <c r="J95" s="124"/>
      <c r="K95" s="124"/>
    </row>
    <row r="96" spans="1:11" s="125" customFormat="1" ht="24" customHeight="1">
      <c r="A96" s="119" t="s">
        <v>305</v>
      </c>
      <c r="B96" s="59" t="s">
        <v>306</v>
      </c>
      <c r="C96" s="60" t="s">
        <v>303</v>
      </c>
      <c r="D96" s="131" t="s">
        <v>307</v>
      </c>
      <c r="E96" s="128">
        <v>10</v>
      </c>
      <c r="F96" s="132"/>
      <c r="G96" s="124"/>
      <c r="H96" s="124"/>
      <c r="I96" s="124"/>
      <c r="J96" s="124"/>
      <c r="K96" s="124"/>
    </row>
    <row r="97" spans="1:11" s="125" customFormat="1" ht="24" customHeight="1">
      <c r="A97" s="119" t="s">
        <v>308</v>
      </c>
      <c r="B97" s="59" t="s">
        <v>309</v>
      </c>
      <c r="C97" s="60" t="s">
        <v>303</v>
      </c>
      <c r="D97" s="131" t="s">
        <v>310</v>
      </c>
      <c r="E97" s="128">
        <v>25</v>
      </c>
      <c r="F97" s="132"/>
      <c r="G97" s="124"/>
      <c r="H97" s="124"/>
      <c r="I97" s="124"/>
      <c r="J97" s="124"/>
      <c r="K97" s="124"/>
    </row>
    <row r="98" spans="1:11" s="125" customFormat="1" ht="24" customHeight="1">
      <c r="A98" s="119" t="s">
        <v>311</v>
      </c>
      <c r="B98" s="59" t="s">
        <v>312</v>
      </c>
      <c r="C98" s="60" t="s">
        <v>313</v>
      </c>
      <c r="D98" s="131" t="s">
        <v>314</v>
      </c>
      <c r="E98" s="128">
        <v>9</v>
      </c>
      <c r="F98" s="132"/>
      <c r="G98" s="124"/>
      <c r="H98" s="124"/>
      <c r="I98" s="124"/>
      <c r="J98" s="124"/>
      <c r="K98" s="124"/>
    </row>
    <row r="99" spans="1:11" s="125" customFormat="1" ht="24" customHeight="1">
      <c r="A99" s="119" t="s">
        <v>315</v>
      </c>
      <c r="B99" s="59" t="s">
        <v>316</v>
      </c>
      <c r="C99" s="60" t="s">
        <v>313</v>
      </c>
      <c r="D99" s="131" t="s">
        <v>317</v>
      </c>
      <c r="E99" s="128">
        <v>6</v>
      </c>
      <c r="F99" s="132"/>
      <c r="G99" s="124"/>
      <c r="H99" s="124"/>
      <c r="I99" s="124"/>
      <c r="J99" s="124"/>
      <c r="K99" s="124"/>
    </row>
    <row r="100" spans="1:11" s="125" customFormat="1" ht="24" customHeight="1">
      <c r="A100" s="119" t="s">
        <v>318</v>
      </c>
      <c r="B100" s="59" t="s">
        <v>319</v>
      </c>
      <c r="C100" s="60" t="s">
        <v>313</v>
      </c>
      <c r="D100" s="131" t="s">
        <v>320</v>
      </c>
      <c r="E100" s="128">
        <v>35</v>
      </c>
      <c r="F100" s="132"/>
      <c r="G100" s="124"/>
      <c r="H100" s="124"/>
      <c r="I100" s="124"/>
      <c r="J100" s="124"/>
      <c r="K100" s="124"/>
    </row>
    <row r="101" spans="1:11" s="125" customFormat="1" ht="24" customHeight="1">
      <c r="A101" s="119" t="s">
        <v>321</v>
      </c>
      <c r="B101" s="59" t="s">
        <v>322</v>
      </c>
      <c r="C101" s="60" t="s">
        <v>86</v>
      </c>
      <c r="D101" s="131" t="s">
        <v>323</v>
      </c>
      <c r="E101" s="128">
        <v>15</v>
      </c>
      <c r="F101" s="132"/>
      <c r="G101" s="124"/>
      <c r="H101" s="124"/>
      <c r="I101" s="124"/>
      <c r="J101" s="124"/>
      <c r="K101" s="124"/>
    </row>
    <row r="102" spans="1:11" s="125" customFormat="1" ht="24" customHeight="1">
      <c r="A102" s="172" t="s">
        <v>41</v>
      </c>
      <c r="B102" s="172"/>
      <c r="C102" s="172"/>
      <c r="D102" s="172"/>
      <c r="E102" s="126">
        <f>SUM(E67:E101)</f>
        <v>641</v>
      </c>
      <c r="F102" s="127"/>
      <c r="G102" s="124"/>
      <c r="H102" s="124"/>
      <c r="I102" s="124"/>
      <c r="J102" s="124"/>
      <c r="K102" s="124"/>
    </row>
    <row r="103" spans="1:11" s="22" customFormat="1" ht="24" customHeight="1">
      <c r="A103" s="27" t="s">
        <v>327</v>
      </c>
      <c r="B103" s="28" t="s">
        <v>328</v>
      </c>
      <c r="C103" s="28" t="s">
        <v>89</v>
      </c>
      <c r="D103" s="28" t="s">
        <v>326</v>
      </c>
      <c r="E103" s="28">
        <v>1</v>
      </c>
      <c r="F103" s="31"/>
      <c r="G103" s="118"/>
      <c r="H103" s="118"/>
      <c r="I103" s="118"/>
      <c r="J103" s="118"/>
      <c r="K103" s="118"/>
    </row>
    <row r="104" spans="1:11" s="22" customFormat="1" ht="24" customHeight="1">
      <c r="A104" s="27" t="s">
        <v>329</v>
      </c>
      <c r="B104" s="28" t="s">
        <v>330</v>
      </c>
      <c r="C104" s="28" t="s">
        <v>83</v>
      </c>
      <c r="D104" s="28" t="s">
        <v>326</v>
      </c>
      <c r="E104" s="28">
        <v>1</v>
      </c>
      <c r="F104" s="31"/>
      <c r="G104" s="118"/>
      <c r="H104" s="118"/>
      <c r="I104" s="118"/>
      <c r="J104" s="118"/>
      <c r="K104" s="118"/>
    </row>
    <row r="105" spans="1:11" s="22" customFormat="1" ht="24" customHeight="1">
      <c r="A105" s="27" t="s">
        <v>331</v>
      </c>
      <c r="B105" s="28" t="s">
        <v>332</v>
      </c>
      <c r="C105" s="28" t="s">
        <v>80</v>
      </c>
      <c r="D105" s="28" t="s">
        <v>326</v>
      </c>
      <c r="E105" s="28">
        <v>1</v>
      </c>
      <c r="F105" s="31"/>
      <c r="G105" s="118"/>
      <c r="H105" s="118"/>
      <c r="I105" s="118"/>
      <c r="J105" s="118"/>
      <c r="K105" s="118"/>
    </row>
    <row r="106" spans="1:11" s="22" customFormat="1" ht="24" customHeight="1">
      <c r="A106" s="27" t="s">
        <v>333</v>
      </c>
      <c r="B106" s="28" t="s">
        <v>334</v>
      </c>
      <c r="C106" s="28" t="s">
        <v>92</v>
      </c>
      <c r="D106" s="28" t="s">
        <v>326</v>
      </c>
      <c r="E106" s="28">
        <v>1</v>
      </c>
      <c r="F106" s="31"/>
      <c r="G106" s="118"/>
      <c r="H106" s="118"/>
      <c r="I106" s="118"/>
      <c r="J106" s="118"/>
      <c r="K106" s="118"/>
    </row>
    <row r="107" spans="1:11" s="22" customFormat="1" ht="24" customHeight="1">
      <c r="A107" s="27" t="s">
        <v>335</v>
      </c>
      <c r="B107" s="28" t="s">
        <v>336</v>
      </c>
      <c r="C107" s="28" t="s">
        <v>86</v>
      </c>
      <c r="D107" s="28" t="s">
        <v>326</v>
      </c>
      <c r="E107" s="28">
        <v>1</v>
      </c>
      <c r="F107" s="31"/>
      <c r="G107" s="118"/>
      <c r="H107" s="118"/>
      <c r="I107" s="118"/>
      <c r="J107" s="118"/>
      <c r="K107" s="118"/>
    </row>
    <row r="108" spans="1:11" s="22" customFormat="1" ht="24" customHeight="1">
      <c r="A108" s="173" t="s">
        <v>325</v>
      </c>
      <c r="B108" s="174"/>
      <c r="C108" s="174"/>
      <c r="D108" s="175"/>
      <c r="E108" s="26">
        <f>SUM(E103:E107)</f>
        <v>5</v>
      </c>
      <c r="F108" s="26"/>
      <c r="G108" s="118"/>
      <c r="H108" s="118"/>
      <c r="I108" s="118"/>
      <c r="J108" s="118"/>
      <c r="K108" s="118"/>
    </row>
    <row r="109" spans="1:11" s="38" customFormat="1" ht="24" customHeight="1">
      <c r="A109" s="117"/>
      <c r="B109" s="134"/>
      <c r="C109" s="30"/>
      <c r="D109" s="134"/>
      <c r="E109" s="30"/>
      <c r="F109" s="30"/>
      <c r="G109" s="30"/>
      <c r="H109" s="30"/>
      <c r="I109" s="30"/>
      <c r="J109" s="30"/>
      <c r="K109" s="30"/>
    </row>
    <row r="110" spans="1:11" s="38" customFormat="1" ht="24" customHeight="1">
      <c r="A110" s="117"/>
      <c r="B110" s="134"/>
      <c r="C110" s="30"/>
      <c r="D110" s="134"/>
      <c r="E110" s="30"/>
      <c r="F110" s="30"/>
      <c r="G110" s="30"/>
      <c r="H110" s="30"/>
      <c r="I110" s="30"/>
      <c r="J110" s="30"/>
      <c r="K110" s="30"/>
    </row>
    <row r="111" spans="1:11" s="38" customFormat="1" ht="24" customHeight="1">
      <c r="A111" s="117"/>
      <c r="B111" s="134"/>
      <c r="C111" s="30"/>
      <c r="D111" s="134"/>
      <c r="E111" s="30"/>
      <c r="F111" s="30"/>
      <c r="G111" s="30"/>
      <c r="H111" s="30"/>
      <c r="I111" s="30"/>
      <c r="J111" s="30"/>
      <c r="K111" s="30"/>
    </row>
    <row r="112" spans="1:11" s="22" customFormat="1" ht="24" customHeight="1">
      <c r="A112" s="79"/>
      <c r="B112" s="133"/>
      <c r="C112" s="78"/>
      <c r="D112" s="83"/>
      <c r="E112" s="35"/>
      <c r="F112" s="31"/>
      <c r="G112" s="113"/>
      <c r="H112" s="113"/>
      <c r="I112" s="113"/>
      <c r="J112" s="113"/>
      <c r="K112" s="113"/>
    </row>
    <row r="113" spans="1:11" s="38" customFormat="1" ht="24" customHeight="1">
      <c r="A113" s="117"/>
      <c r="B113" s="134"/>
      <c r="C113" s="30"/>
      <c r="D113" s="134"/>
      <c r="E113" s="30"/>
      <c r="F113" s="30"/>
      <c r="G113" s="30"/>
      <c r="H113" s="30"/>
      <c r="I113" s="30"/>
      <c r="J113" s="30"/>
      <c r="K113" s="30"/>
    </row>
    <row r="114" spans="1:11" s="38" customFormat="1" ht="24" customHeight="1">
      <c r="A114" s="117"/>
      <c r="B114" s="134"/>
      <c r="C114" s="30"/>
      <c r="D114" s="134"/>
      <c r="E114" s="30"/>
      <c r="F114" s="30"/>
      <c r="G114" s="30"/>
      <c r="H114" s="30"/>
      <c r="I114" s="30"/>
      <c r="J114" s="30"/>
      <c r="K114" s="30"/>
    </row>
    <row r="115" spans="1:11" s="38" customFormat="1" ht="24" customHeight="1">
      <c r="A115" s="117"/>
      <c r="B115" s="134"/>
      <c r="C115" s="30"/>
      <c r="D115" s="134"/>
      <c r="E115" s="30"/>
      <c r="F115" s="30"/>
      <c r="G115" s="30"/>
      <c r="H115" s="30"/>
      <c r="I115" s="30"/>
      <c r="J115" s="30"/>
      <c r="K115" s="30"/>
    </row>
    <row r="116" spans="1:11" s="38" customFormat="1" ht="24" customHeight="1">
      <c r="A116" s="117"/>
      <c r="B116" s="134"/>
      <c r="C116" s="30"/>
      <c r="D116" s="134"/>
      <c r="E116" s="30"/>
      <c r="F116" s="30"/>
      <c r="G116" s="30"/>
      <c r="H116" s="30"/>
      <c r="I116" s="30"/>
      <c r="J116" s="30"/>
      <c r="K116" s="30"/>
    </row>
    <row r="117" spans="1:11" s="38" customFormat="1" ht="24" customHeight="1">
      <c r="A117" s="117"/>
      <c r="B117" s="134"/>
      <c r="C117" s="30"/>
      <c r="D117" s="134"/>
      <c r="E117" s="30"/>
      <c r="F117" s="30"/>
      <c r="G117" s="30"/>
      <c r="H117" s="30"/>
      <c r="I117" s="30"/>
      <c r="J117" s="30"/>
      <c r="K117" s="30"/>
    </row>
    <row r="118" spans="1:11" s="38" customFormat="1" ht="24" customHeight="1">
      <c r="A118" s="117"/>
      <c r="B118" s="134"/>
      <c r="C118" s="30"/>
      <c r="D118" s="134"/>
      <c r="E118" s="30"/>
      <c r="F118" s="30"/>
      <c r="G118" s="30"/>
      <c r="H118" s="30"/>
      <c r="I118" s="30"/>
      <c r="J118" s="30"/>
      <c r="K118" s="30"/>
    </row>
    <row r="119" spans="1:11" s="38" customFormat="1" ht="24" customHeight="1">
      <c r="A119" s="117"/>
      <c r="B119" s="134"/>
      <c r="C119" s="30"/>
      <c r="D119" s="134"/>
      <c r="E119" s="30"/>
      <c r="F119" s="30"/>
      <c r="G119" s="30"/>
      <c r="H119" s="30"/>
      <c r="I119" s="30"/>
      <c r="J119" s="30"/>
      <c r="K119" s="30"/>
    </row>
    <row r="120" spans="1:11" s="38" customFormat="1" ht="24" customHeight="1">
      <c r="A120" s="117"/>
      <c r="B120" s="134"/>
      <c r="C120" s="30"/>
      <c r="D120" s="134"/>
      <c r="E120" s="30"/>
      <c r="F120" s="30"/>
      <c r="G120" s="30"/>
      <c r="H120" s="30"/>
      <c r="I120" s="30"/>
      <c r="J120" s="30"/>
      <c r="K120" s="30"/>
    </row>
    <row r="121" spans="1:11" s="22" customFormat="1" ht="24" customHeight="1">
      <c r="A121" s="79"/>
      <c r="B121" s="133"/>
      <c r="C121" s="78"/>
      <c r="D121" s="83"/>
      <c r="E121" s="35"/>
      <c r="F121" s="31"/>
      <c r="G121" s="113"/>
      <c r="H121" s="113"/>
      <c r="I121" s="113"/>
      <c r="J121" s="113"/>
      <c r="K121" s="113"/>
    </row>
    <row r="122" spans="1:11" s="38" customFormat="1" ht="24" customHeight="1">
      <c r="A122" s="117"/>
      <c r="B122" s="134"/>
      <c r="C122" s="30"/>
      <c r="D122" s="134"/>
      <c r="E122" s="30"/>
      <c r="F122" s="30"/>
      <c r="G122" s="30"/>
      <c r="H122" s="30"/>
      <c r="I122" s="30"/>
      <c r="J122" s="30"/>
      <c r="K122" s="30"/>
    </row>
    <row r="123" spans="1:11" s="38" customFormat="1" ht="24" customHeight="1">
      <c r="A123" s="117"/>
      <c r="B123" s="134"/>
      <c r="C123" s="30"/>
      <c r="D123" s="134"/>
      <c r="E123" s="30"/>
      <c r="F123" s="30"/>
      <c r="G123" s="30"/>
      <c r="H123" s="30"/>
      <c r="I123" s="30"/>
      <c r="J123" s="30"/>
      <c r="K123" s="30"/>
    </row>
    <row r="124" spans="1:11" s="38" customFormat="1" ht="24" customHeight="1">
      <c r="A124" s="117"/>
      <c r="B124" s="134"/>
      <c r="C124" s="30"/>
      <c r="D124" s="134"/>
      <c r="E124" s="30"/>
      <c r="F124" s="30"/>
      <c r="G124" s="30"/>
      <c r="H124" s="30"/>
      <c r="I124" s="30"/>
      <c r="J124" s="30"/>
      <c r="K124" s="30"/>
    </row>
    <row r="125" spans="1:11" s="38" customFormat="1" ht="24" customHeight="1">
      <c r="A125" s="117"/>
      <c r="B125" s="134"/>
      <c r="C125" s="30"/>
      <c r="D125" s="134"/>
      <c r="E125" s="30"/>
      <c r="F125" s="30"/>
      <c r="G125" s="30"/>
      <c r="H125" s="30"/>
      <c r="I125" s="30"/>
      <c r="J125" s="30"/>
      <c r="K125" s="30"/>
    </row>
    <row r="126" spans="1:11" s="38" customFormat="1" ht="24" customHeight="1">
      <c r="A126" s="117"/>
      <c r="B126" s="134"/>
      <c r="C126" s="30"/>
      <c r="D126" s="134"/>
      <c r="E126" s="30"/>
      <c r="F126" s="30"/>
      <c r="G126" s="30"/>
      <c r="H126" s="30"/>
      <c r="I126" s="30"/>
      <c r="J126" s="30"/>
      <c r="K126" s="30"/>
    </row>
    <row r="127" spans="1:11" s="38" customFormat="1" ht="24" customHeight="1">
      <c r="A127" s="117"/>
      <c r="B127" s="134"/>
      <c r="C127" s="30"/>
      <c r="D127" s="134"/>
      <c r="E127" s="30"/>
      <c r="F127" s="30"/>
      <c r="G127" s="30"/>
      <c r="H127" s="30"/>
      <c r="I127" s="30"/>
      <c r="J127" s="30"/>
      <c r="K127" s="30"/>
    </row>
    <row r="128" spans="1:11" s="38" customFormat="1" ht="24" customHeight="1">
      <c r="A128" s="117"/>
      <c r="B128" s="134"/>
      <c r="C128" s="30"/>
      <c r="D128" s="134"/>
      <c r="E128" s="30"/>
      <c r="F128" s="30"/>
      <c r="G128" s="30"/>
      <c r="H128" s="30"/>
      <c r="I128" s="30"/>
      <c r="J128" s="30"/>
      <c r="K128" s="30"/>
    </row>
    <row r="129" spans="1:11" s="125" customFormat="1" ht="24" customHeight="1">
      <c r="A129" s="180" t="s">
        <v>366</v>
      </c>
      <c r="B129" s="181"/>
      <c r="C129" s="181"/>
      <c r="D129" s="182"/>
      <c r="E129" s="122"/>
      <c r="F129" s="123"/>
      <c r="G129" s="124"/>
      <c r="H129" s="124"/>
      <c r="I129" s="124"/>
      <c r="J129" s="124"/>
      <c r="K129" s="124"/>
    </row>
    <row r="130" spans="1:11" s="38" customFormat="1" ht="24" customHeight="1">
      <c r="A130" s="117"/>
      <c r="B130" s="134"/>
      <c r="C130" s="30"/>
      <c r="D130" s="134"/>
      <c r="E130" s="30"/>
      <c r="F130" s="30"/>
      <c r="G130" s="30"/>
      <c r="H130" s="30"/>
      <c r="I130" s="30"/>
      <c r="J130" s="30"/>
      <c r="K130" s="30"/>
    </row>
    <row r="131" spans="1:11" s="38" customFormat="1" ht="24" customHeight="1">
      <c r="A131" s="117"/>
      <c r="B131" s="134"/>
      <c r="C131" s="30"/>
      <c r="D131" s="134"/>
      <c r="E131" s="30"/>
      <c r="F131" s="30"/>
      <c r="G131" s="30"/>
      <c r="H131" s="30"/>
      <c r="I131" s="30"/>
      <c r="J131" s="30"/>
      <c r="K131" s="30"/>
    </row>
    <row r="132" spans="1:11" s="38" customFormat="1" ht="24" customHeight="1">
      <c r="A132" s="117"/>
      <c r="B132" s="134"/>
      <c r="C132" s="30"/>
      <c r="D132" s="134"/>
      <c r="E132" s="30"/>
      <c r="F132" s="30"/>
      <c r="G132" s="30"/>
      <c r="H132" s="30"/>
      <c r="I132" s="30"/>
      <c r="J132" s="30"/>
      <c r="K132" s="30"/>
    </row>
    <row r="133" spans="1:11" s="38" customFormat="1" ht="24" customHeight="1">
      <c r="A133" s="117"/>
      <c r="B133" s="134"/>
      <c r="C133" s="30"/>
      <c r="D133" s="134"/>
      <c r="E133" s="30"/>
      <c r="F133" s="30"/>
      <c r="G133" s="30"/>
      <c r="H133" s="30"/>
      <c r="I133" s="30"/>
      <c r="J133" s="30"/>
      <c r="K133" s="30"/>
    </row>
    <row r="134" spans="1:11" s="38" customFormat="1" ht="24" customHeight="1">
      <c r="A134" s="117"/>
      <c r="B134" s="134"/>
      <c r="C134" s="30"/>
      <c r="D134" s="134"/>
      <c r="E134" s="30"/>
      <c r="F134" s="30"/>
      <c r="G134" s="30"/>
      <c r="H134" s="30"/>
      <c r="I134" s="30"/>
      <c r="J134" s="30"/>
      <c r="K134" s="30"/>
    </row>
    <row r="135" spans="1:11" s="38" customFormat="1" ht="24" customHeight="1">
      <c r="A135" s="117"/>
      <c r="B135" s="134"/>
      <c r="C135" s="30"/>
      <c r="D135" s="134"/>
      <c r="E135" s="30"/>
      <c r="F135" s="30"/>
      <c r="G135" s="30"/>
      <c r="H135" s="30"/>
      <c r="I135" s="30"/>
      <c r="J135" s="30"/>
      <c r="K135" s="30"/>
    </row>
    <row r="136" spans="1:11" s="38" customFormat="1" ht="24" customHeight="1">
      <c r="A136" s="117"/>
      <c r="B136" s="134"/>
      <c r="C136" s="30"/>
      <c r="D136" s="134"/>
      <c r="E136" s="30"/>
      <c r="F136" s="30"/>
      <c r="G136" s="30"/>
      <c r="H136" s="30"/>
      <c r="I136" s="30"/>
      <c r="J136" s="30"/>
      <c r="K136" s="30"/>
    </row>
    <row r="137" spans="1:11" s="38" customFormat="1" ht="24" customHeight="1">
      <c r="A137" s="117"/>
      <c r="B137" s="134"/>
      <c r="C137" s="30"/>
      <c r="D137" s="134"/>
      <c r="E137" s="30"/>
      <c r="F137" s="30"/>
      <c r="G137" s="30"/>
      <c r="H137" s="30"/>
      <c r="I137" s="30"/>
      <c r="J137" s="30"/>
      <c r="K137" s="30"/>
    </row>
    <row r="138" spans="1:11" s="38" customFormat="1" ht="24" customHeight="1">
      <c r="A138" s="117"/>
      <c r="B138" s="134"/>
      <c r="C138" s="30"/>
      <c r="D138" s="134"/>
      <c r="E138" s="30"/>
      <c r="F138" s="30"/>
      <c r="G138" s="30"/>
      <c r="H138" s="30"/>
      <c r="I138" s="30"/>
      <c r="J138" s="30"/>
      <c r="K138" s="30"/>
    </row>
    <row r="139" spans="1:11" s="38" customFormat="1" ht="24" customHeight="1">
      <c r="A139" s="117"/>
      <c r="B139" s="134"/>
      <c r="C139" s="30"/>
      <c r="D139" s="134"/>
      <c r="E139" s="30"/>
      <c r="F139" s="30"/>
      <c r="G139" s="30"/>
      <c r="H139" s="30"/>
      <c r="I139" s="30"/>
      <c r="J139" s="30"/>
      <c r="K139" s="30"/>
    </row>
    <row r="140" spans="1:11" s="38" customFormat="1" ht="24" customHeight="1">
      <c r="A140" s="117"/>
      <c r="B140" s="134"/>
      <c r="C140" s="30"/>
      <c r="D140" s="134"/>
      <c r="E140" s="30"/>
      <c r="F140" s="30"/>
      <c r="G140" s="30"/>
      <c r="H140" s="30"/>
      <c r="I140" s="30"/>
      <c r="J140" s="30"/>
      <c r="K140" s="30"/>
    </row>
    <row r="141" spans="1:11" s="38" customFormat="1" ht="24" customHeight="1">
      <c r="A141" s="117"/>
      <c r="B141" s="134"/>
      <c r="C141" s="30"/>
      <c r="D141" s="134"/>
      <c r="E141" s="30"/>
      <c r="F141" s="30"/>
      <c r="G141" s="30"/>
      <c r="H141" s="30"/>
      <c r="I141" s="30"/>
      <c r="J141" s="30"/>
      <c r="K141" s="30"/>
    </row>
    <row r="142" spans="1:11" s="38" customFormat="1" ht="24" customHeight="1">
      <c r="A142" s="117"/>
      <c r="B142" s="134"/>
      <c r="C142" s="30"/>
      <c r="D142" s="134"/>
      <c r="E142" s="30"/>
      <c r="F142" s="30"/>
      <c r="G142" s="30"/>
      <c r="H142" s="30"/>
      <c r="I142" s="30"/>
      <c r="J142" s="30"/>
      <c r="K142" s="30"/>
    </row>
    <row r="143" spans="1:11" s="38" customFormat="1" ht="24" customHeight="1">
      <c r="A143" s="117"/>
      <c r="B143" s="134"/>
      <c r="C143" s="30"/>
      <c r="D143" s="134"/>
      <c r="E143" s="30"/>
      <c r="F143" s="30"/>
      <c r="G143" s="30"/>
      <c r="H143" s="30"/>
      <c r="I143" s="30"/>
      <c r="J143" s="30"/>
      <c r="K143" s="30"/>
    </row>
    <row r="144" spans="1:11" s="38" customFormat="1" ht="24" customHeight="1">
      <c r="A144" s="117"/>
      <c r="B144" s="134"/>
      <c r="C144" s="30"/>
      <c r="D144" s="134"/>
      <c r="E144" s="30"/>
      <c r="F144" s="30"/>
      <c r="G144" s="30"/>
      <c r="H144" s="30"/>
      <c r="I144" s="30"/>
      <c r="J144" s="30"/>
      <c r="K144" s="30"/>
    </row>
    <row r="145" spans="1:11" s="38" customFormat="1" ht="24" customHeight="1">
      <c r="A145" s="117"/>
      <c r="B145" s="134"/>
      <c r="C145" s="30"/>
      <c r="D145" s="134"/>
      <c r="E145" s="30"/>
      <c r="F145" s="30"/>
      <c r="G145" s="30"/>
      <c r="H145" s="30"/>
      <c r="I145" s="30"/>
      <c r="J145" s="30"/>
      <c r="K145" s="30"/>
    </row>
    <row r="146" spans="1:11" s="38" customFormat="1" ht="24" customHeight="1">
      <c r="A146" s="117"/>
      <c r="B146" s="134"/>
      <c r="C146" s="30"/>
      <c r="D146" s="134"/>
      <c r="E146" s="30"/>
      <c r="F146" s="30"/>
      <c r="G146" s="30"/>
      <c r="H146" s="30"/>
      <c r="I146" s="30"/>
      <c r="J146" s="30"/>
      <c r="K146" s="30"/>
    </row>
    <row r="147" spans="1:11" s="38" customFormat="1" ht="24" customHeight="1">
      <c r="A147" s="117"/>
      <c r="B147" s="134"/>
      <c r="C147" s="30"/>
      <c r="D147" s="134"/>
      <c r="E147" s="30"/>
      <c r="F147" s="30"/>
      <c r="G147" s="30"/>
      <c r="H147" s="30"/>
      <c r="I147" s="30"/>
      <c r="J147" s="30"/>
      <c r="K147" s="30"/>
    </row>
    <row r="148" spans="1:11" s="38" customFormat="1" ht="24" customHeight="1">
      <c r="A148" s="117"/>
      <c r="B148" s="134"/>
      <c r="C148" s="30"/>
      <c r="D148" s="134"/>
      <c r="E148" s="30"/>
      <c r="F148" s="30"/>
      <c r="G148" s="30"/>
      <c r="H148" s="30"/>
      <c r="I148" s="30"/>
      <c r="J148" s="30"/>
      <c r="K148" s="30"/>
    </row>
    <row r="149" spans="1:11" s="125" customFormat="1" ht="24" customHeight="1">
      <c r="A149" s="172" t="s">
        <v>367</v>
      </c>
      <c r="B149" s="172"/>
      <c r="C149" s="172"/>
      <c r="D149" s="172"/>
      <c r="E149" s="126"/>
      <c r="F149" s="127"/>
      <c r="G149" s="124"/>
      <c r="H149" s="124"/>
      <c r="I149" s="124"/>
      <c r="J149" s="124"/>
      <c r="K149" s="124"/>
    </row>
    <row r="150" spans="1:11" ht="24" customHeight="1">
      <c r="A150" s="172" t="s">
        <v>355</v>
      </c>
      <c r="B150" s="172"/>
      <c r="C150" s="172"/>
      <c r="D150" s="172"/>
      <c r="E150" s="126">
        <f>E12+E14+E23+E27+E29+E64+E66+E102+E108+E129+E149</f>
        <v>3142.85</v>
      </c>
      <c r="F150" s="127"/>
      <c r="G150" s="124"/>
      <c r="H150" s="124"/>
      <c r="I150" s="124"/>
      <c r="J150" s="124"/>
      <c r="K150" s="124"/>
    </row>
    <row r="151" spans="1:11" ht="24" customHeight="1"/>
    <row r="152" spans="1:11" ht="24" customHeight="1"/>
  </sheetData>
  <mergeCells count="23">
    <mergeCell ref="A129:D129"/>
    <mergeCell ref="A149:D149"/>
    <mergeCell ref="I2:K2"/>
    <mergeCell ref="A150:D150"/>
    <mergeCell ref="A12:D12"/>
    <mergeCell ref="A23:D23"/>
    <mergeCell ref="A14:D14"/>
    <mergeCell ref="A27:D27"/>
    <mergeCell ref="A29:D29"/>
    <mergeCell ref="A64:D64"/>
    <mergeCell ref="A1:K1"/>
    <mergeCell ref="A3:A4"/>
    <mergeCell ref="B3:B4"/>
    <mergeCell ref="C3:C4"/>
    <mergeCell ref="D3:D4"/>
    <mergeCell ref="E3:E4"/>
    <mergeCell ref="F3:F4"/>
    <mergeCell ref="G3:G4"/>
    <mergeCell ref="H3:J3"/>
    <mergeCell ref="K3:K4"/>
    <mergeCell ref="A66:D66"/>
    <mergeCell ref="A102:D102"/>
    <mergeCell ref="A108:D108"/>
  </mergeCells>
  <phoneticPr fontId="35" type="noConversion"/>
  <printOptions horizontalCentered="1" verticalCentered="1"/>
  <pageMargins left="0.51181102362204722" right="0.31496062992125984" top="0.35" bottom="0.18" header="0.31496062992125984" footer="0.11811023622047245"/>
  <pageSetup paperSize="9" orientation="landscape" verticalDpi="0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1"/>
  <sheetViews>
    <sheetView zoomScale="85" zoomScaleNormal="85" workbookViewId="0">
      <selection activeCell="I15" sqref="I15"/>
    </sheetView>
  </sheetViews>
  <sheetFormatPr defaultColWidth="9" defaultRowHeight="13.5"/>
  <cols>
    <col min="1" max="1" width="13.125" customWidth="1"/>
    <col min="2" max="2" width="9.75" customWidth="1"/>
    <col min="3" max="3" width="10" customWidth="1"/>
    <col min="4" max="4" width="9.625" customWidth="1"/>
    <col min="5" max="5" width="8" customWidth="1"/>
    <col min="6" max="6" width="11.25" customWidth="1"/>
    <col min="7" max="7" width="9.625" customWidth="1"/>
    <col min="8" max="8" width="7.875" customWidth="1"/>
    <col min="9" max="9" width="10.875" customWidth="1"/>
    <col min="10" max="10" width="9.875" customWidth="1"/>
    <col min="11" max="11" width="11.75" customWidth="1"/>
    <col min="12" max="12" width="9.625" customWidth="1"/>
    <col min="13" max="13" width="11.125" customWidth="1"/>
    <col min="14" max="14" width="9.625" customWidth="1"/>
    <col min="15" max="15" width="7.625" customWidth="1"/>
    <col min="16" max="17" width="8" customWidth="1"/>
    <col min="18" max="18" width="7.25" customWidth="1"/>
    <col min="19" max="19" width="6.75" customWidth="1"/>
    <col min="20" max="20" width="4.75" customWidth="1"/>
    <col min="21" max="21" width="7.875" customWidth="1"/>
    <col min="22" max="22" width="4.5" customWidth="1"/>
    <col min="23" max="23" width="11" customWidth="1"/>
  </cols>
  <sheetData>
    <row r="1" spans="1:23" ht="39.75" customHeight="1">
      <c r="A1" s="194" t="s">
        <v>337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</row>
    <row r="2" spans="1:23" s="1" customFormat="1" ht="50.25" customHeight="1">
      <c r="A2" s="193" t="s">
        <v>72</v>
      </c>
      <c r="B2" s="195" t="s">
        <v>8</v>
      </c>
      <c r="C2" s="195"/>
      <c r="D2" s="195"/>
      <c r="E2" s="195"/>
      <c r="F2" s="195" t="s">
        <v>18</v>
      </c>
      <c r="G2" s="195"/>
      <c r="H2" s="195"/>
      <c r="I2" s="195" t="s">
        <v>26</v>
      </c>
      <c r="J2" s="195"/>
      <c r="K2" s="195" t="s">
        <v>35</v>
      </c>
      <c r="L2" s="195"/>
      <c r="M2" s="195"/>
      <c r="N2" s="195" t="s">
        <v>44</v>
      </c>
      <c r="O2" s="195"/>
      <c r="P2" s="5" t="s">
        <v>51</v>
      </c>
      <c r="Q2" s="195" t="s">
        <v>55</v>
      </c>
      <c r="R2" s="195"/>
      <c r="S2" s="195"/>
      <c r="T2" s="195"/>
      <c r="U2" s="5" t="s">
        <v>63</v>
      </c>
      <c r="V2" s="5" t="s">
        <v>66</v>
      </c>
      <c r="W2" s="193" t="s">
        <v>338</v>
      </c>
    </row>
    <row r="3" spans="1:23" s="2" customFormat="1" ht="115.5" customHeight="1">
      <c r="A3" s="193"/>
      <c r="B3" s="5" t="s">
        <v>9</v>
      </c>
      <c r="C3" s="5" t="s">
        <v>12</v>
      </c>
      <c r="D3" s="5" t="s">
        <v>14</v>
      </c>
      <c r="E3" s="5" t="s">
        <v>339</v>
      </c>
      <c r="F3" s="5" t="s">
        <v>19</v>
      </c>
      <c r="G3" s="5" t="s">
        <v>22</v>
      </c>
      <c r="H3" s="5" t="s">
        <v>340</v>
      </c>
      <c r="I3" s="5" t="s">
        <v>341</v>
      </c>
      <c r="J3" s="5" t="s">
        <v>32</v>
      </c>
      <c r="K3" s="5" t="s">
        <v>36</v>
      </c>
      <c r="L3" s="5" t="s">
        <v>38</v>
      </c>
      <c r="M3" s="5" t="s">
        <v>41</v>
      </c>
      <c r="N3" s="5" t="s">
        <v>45</v>
      </c>
      <c r="O3" s="5" t="s">
        <v>48</v>
      </c>
      <c r="P3" s="5" t="s">
        <v>52</v>
      </c>
      <c r="Q3" s="5" t="s">
        <v>56</v>
      </c>
      <c r="R3" s="5" t="s">
        <v>342</v>
      </c>
      <c r="S3" s="5" t="s">
        <v>61</v>
      </c>
      <c r="T3" s="5" t="s">
        <v>343</v>
      </c>
      <c r="U3" s="5" t="s">
        <v>64</v>
      </c>
      <c r="V3" s="5" t="s">
        <v>67</v>
      </c>
      <c r="W3" s="193"/>
    </row>
    <row r="4" spans="1:23" s="2" customFormat="1" ht="54.75" customHeight="1">
      <c r="A4" s="6" t="s">
        <v>10</v>
      </c>
      <c r="B4" s="7">
        <v>1929.62</v>
      </c>
      <c r="C4" s="7">
        <v>1382.79</v>
      </c>
      <c r="D4" s="4"/>
      <c r="E4" s="4"/>
      <c r="F4" s="8"/>
      <c r="G4" s="8">
        <v>1914.9</v>
      </c>
      <c r="H4" s="9">
        <v>703.21</v>
      </c>
      <c r="I4" s="4"/>
      <c r="J4" s="4"/>
      <c r="K4" s="4"/>
      <c r="L4" s="4"/>
      <c r="M4" s="4"/>
      <c r="N4" s="15"/>
      <c r="O4" s="15"/>
      <c r="P4" s="7"/>
      <c r="Q4" s="7"/>
      <c r="R4" s="7">
        <v>52.4</v>
      </c>
      <c r="S4" s="4"/>
      <c r="T4" s="10">
        <v>201</v>
      </c>
      <c r="U4" s="7"/>
      <c r="V4" s="4"/>
      <c r="W4" s="18">
        <f>SUM(B4:V4)</f>
        <v>6183.9199999999992</v>
      </c>
    </row>
    <row r="5" spans="1:23" s="2" customFormat="1" ht="54.75" customHeight="1">
      <c r="A5" s="6" t="s">
        <v>20</v>
      </c>
      <c r="B5" s="7"/>
      <c r="C5" s="7"/>
      <c r="D5" s="4"/>
      <c r="E5" s="4"/>
      <c r="F5" s="8">
        <v>935.05</v>
      </c>
      <c r="G5" s="8"/>
      <c r="H5" s="10"/>
      <c r="I5" s="4"/>
      <c r="J5" s="4"/>
      <c r="K5" s="4"/>
      <c r="L5" s="4"/>
      <c r="M5" s="4"/>
      <c r="N5" s="15"/>
      <c r="O5" s="15"/>
      <c r="P5" s="7"/>
      <c r="Q5" s="7"/>
      <c r="R5" s="7"/>
      <c r="S5" s="4"/>
      <c r="T5" s="10"/>
      <c r="U5" s="7"/>
      <c r="V5" s="4"/>
      <c r="W5" s="18">
        <f t="shared" ref="W5:W10" si="0">SUM(B5:V5)</f>
        <v>935.05</v>
      </c>
    </row>
    <row r="6" spans="1:23" s="2" customFormat="1" ht="54.75" customHeight="1">
      <c r="A6" s="11" t="s">
        <v>53</v>
      </c>
      <c r="B6" s="7"/>
      <c r="C6" s="7"/>
      <c r="D6" s="4"/>
      <c r="E6" s="4"/>
      <c r="F6" s="8"/>
      <c r="G6" s="8"/>
      <c r="H6" s="10"/>
      <c r="I6" s="4"/>
      <c r="J6" s="4"/>
      <c r="K6" s="4"/>
      <c r="L6" s="4"/>
      <c r="M6" s="4"/>
      <c r="N6" s="15"/>
      <c r="O6" s="15"/>
      <c r="P6" s="7">
        <v>288.11</v>
      </c>
      <c r="Q6" s="7"/>
      <c r="R6" s="7"/>
      <c r="S6" s="4"/>
      <c r="T6" s="10"/>
      <c r="U6" s="7"/>
      <c r="V6" s="4"/>
      <c r="W6" s="18">
        <f t="shared" si="0"/>
        <v>288.11</v>
      </c>
    </row>
    <row r="7" spans="1:23" s="2" customFormat="1" ht="54.75" customHeight="1">
      <c r="A7" s="11" t="s">
        <v>46</v>
      </c>
      <c r="B7" s="7"/>
      <c r="C7" s="7"/>
      <c r="D7" s="4"/>
      <c r="E7" s="10"/>
      <c r="F7" s="8"/>
      <c r="G7" s="8"/>
      <c r="H7" s="10"/>
      <c r="I7" s="4"/>
      <c r="J7" s="4"/>
      <c r="K7" s="4"/>
      <c r="L7" s="4"/>
      <c r="M7" s="4"/>
      <c r="N7" s="15">
        <v>2439.31</v>
      </c>
      <c r="O7" s="15">
        <v>786.45500000000004</v>
      </c>
      <c r="P7" s="7"/>
      <c r="Q7" s="7"/>
      <c r="R7" s="7"/>
      <c r="S7" s="4"/>
      <c r="T7" s="10"/>
      <c r="U7" s="7">
        <v>387.88</v>
      </c>
      <c r="V7" s="4"/>
      <c r="W7" s="18">
        <f t="shared" si="0"/>
        <v>3613.645</v>
      </c>
    </row>
    <row r="8" spans="1:23" s="2" customFormat="1" ht="54.75" customHeight="1">
      <c r="A8" s="11" t="s">
        <v>344</v>
      </c>
      <c r="B8" s="7"/>
      <c r="C8" s="7"/>
      <c r="D8" s="4"/>
      <c r="E8" s="4"/>
      <c r="F8" s="8"/>
      <c r="G8" s="8"/>
      <c r="H8" s="10"/>
      <c r="I8" s="4"/>
      <c r="J8" s="4"/>
      <c r="K8" s="4"/>
      <c r="L8" s="4"/>
      <c r="M8" s="4"/>
      <c r="N8" s="15"/>
      <c r="O8" s="15"/>
      <c r="P8" s="7"/>
      <c r="Q8" s="7">
        <v>770.04</v>
      </c>
      <c r="R8" s="7"/>
      <c r="S8" s="4"/>
      <c r="T8" s="10"/>
      <c r="U8" s="7"/>
      <c r="V8" s="4"/>
      <c r="W8" s="18">
        <f t="shared" si="0"/>
        <v>770.04</v>
      </c>
    </row>
    <row r="9" spans="1:23" s="1" customFormat="1" ht="54.75" customHeight="1">
      <c r="A9" s="6" t="s">
        <v>77</v>
      </c>
      <c r="B9" s="9"/>
      <c r="C9" s="9"/>
      <c r="D9" s="9">
        <v>272.58</v>
      </c>
      <c r="E9" s="9"/>
      <c r="F9" s="9">
        <v>275.55</v>
      </c>
      <c r="G9" s="9"/>
      <c r="H9" s="9"/>
      <c r="I9" s="9">
        <v>552.27</v>
      </c>
      <c r="J9" s="9">
        <v>232.79</v>
      </c>
      <c r="K9" s="16">
        <v>819.5</v>
      </c>
      <c r="L9" s="17">
        <v>344.16</v>
      </c>
      <c r="M9" s="9">
        <v>641</v>
      </c>
      <c r="N9" s="9"/>
      <c r="O9" s="9"/>
      <c r="P9" s="9"/>
      <c r="Q9" s="9"/>
      <c r="R9" s="9"/>
      <c r="S9" s="9"/>
      <c r="T9" s="9"/>
      <c r="U9" s="9"/>
      <c r="V9" s="19">
        <v>5</v>
      </c>
      <c r="W9" s="18">
        <f t="shared" si="0"/>
        <v>3142.85</v>
      </c>
    </row>
    <row r="10" spans="1:23" s="3" customFormat="1" ht="54.75" customHeight="1">
      <c r="A10" s="12" t="s">
        <v>345</v>
      </c>
      <c r="B10" s="13">
        <f t="shared" ref="B10:V10" si="1">SUM(B4:B9)</f>
        <v>1929.62</v>
      </c>
      <c r="C10" s="13">
        <f t="shared" si="1"/>
        <v>1382.79</v>
      </c>
      <c r="D10" s="13">
        <f t="shared" si="1"/>
        <v>272.58</v>
      </c>
      <c r="E10" s="14">
        <f t="shared" si="1"/>
        <v>0</v>
      </c>
      <c r="F10" s="13">
        <f t="shared" si="1"/>
        <v>1210.5999999999999</v>
      </c>
      <c r="G10" s="13">
        <f t="shared" si="1"/>
        <v>1914.9</v>
      </c>
      <c r="H10" s="13">
        <f t="shared" si="1"/>
        <v>703.21</v>
      </c>
      <c r="I10" s="13">
        <f t="shared" si="1"/>
        <v>552.27</v>
      </c>
      <c r="J10" s="13">
        <f t="shared" si="1"/>
        <v>232.79</v>
      </c>
      <c r="K10" s="13">
        <f t="shared" si="1"/>
        <v>819.5</v>
      </c>
      <c r="L10" s="13">
        <f t="shared" si="1"/>
        <v>344.16</v>
      </c>
      <c r="M10" s="13">
        <f t="shared" si="1"/>
        <v>641</v>
      </c>
      <c r="N10" s="13">
        <f t="shared" si="1"/>
        <v>2439.31</v>
      </c>
      <c r="O10" s="13">
        <f t="shared" si="1"/>
        <v>786.45500000000004</v>
      </c>
      <c r="P10" s="13">
        <f t="shared" si="1"/>
        <v>288.11</v>
      </c>
      <c r="Q10" s="13">
        <f t="shared" si="1"/>
        <v>770.04</v>
      </c>
      <c r="R10" s="13">
        <f t="shared" si="1"/>
        <v>52.4</v>
      </c>
      <c r="S10" s="13">
        <f t="shared" si="1"/>
        <v>0</v>
      </c>
      <c r="T10" s="14">
        <f t="shared" si="1"/>
        <v>201</v>
      </c>
      <c r="U10" s="13">
        <f t="shared" si="1"/>
        <v>387.88</v>
      </c>
      <c r="V10" s="14">
        <f t="shared" si="1"/>
        <v>5</v>
      </c>
      <c r="W10" s="18">
        <f t="shared" si="0"/>
        <v>14933.614999999998</v>
      </c>
    </row>
    <row r="11" spans="1:23">
      <c r="W11" s="20"/>
    </row>
  </sheetData>
  <mergeCells count="9">
    <mergeCell ref="W2:W3"/>
    <mergeCell ref="A1:W1"/>
    <mergeCell ref="B2:E2"/>
    <mergeCell ref="F2:H2"/>
    <mergeCell ref="I2:J2"/>
    <mergeCell ref="K2:M2"/>
    <mergeCell ref="N2:O2"/>
    <mergeCell ref="Q2:T2"/>
    <mergeCell ref="A2:A3"/>
  </mergeCells>
  <phoneticPr fontId="31" type="noConversion"/>
  <pageMargins left="0.39305555555555599" right="0.156944444444444" top="0.35416666666666702" bottom="0.43263888888888902" header="0.31458333333333299" footer="0.156944444444444"/>
  <pageSetup paperSize="8" firstPageNumber="154" orientation="landscape" useFirstPageNumber="1" r:id="rId1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H30" sqref="H30"/>
    </sheetView>
  </sheetViews>
  <sheetFormatPr defaultColWidth="9" defaultRowHeight="13.5"/>
  <cols>
    <col min="1" max="1" width="10.875" style="91" customWidth="1"/>
    <col min="2" max="2" width="19.125" style="92" customWidth="1"/>
    <col min="3" max="3" width="43.5" style="92" customWidth="1"/>
    <col min="4" max="4" width="24.75" style="92" customWidth="1"/>
    <col min="5" max="5" width="32" customWidth="1"/>
  </cols>
  <sheetData>
    <row r="1" spans="1:5" s="89" customFormat="1" ht="23.1" customHeight="1">
      <c r="A1" s="204" t="s">
        <v>0</v>
      </c>
      <c r="B1" s="204"/>
      <c r="C1" s="204"/>
      <c r="D1" s="204"/>
      <c r="E1" s="204"/>
    </row>
    <row r="2" spans="1:5" ht="17.100000000000001" customHeight="1">
      <c r="A2" s="93" t="s">
        <v>1</v>
      </c>
      <c r="B2" s="94" t="s">
        <v>2</v>
      </c>
      <c r="C2" s="94" t="s">
        <v>3</v>
      </c>
      <c r="D2" s="94" t="s">
        <v>4</v>
      </c>
      <c r="E2" s="94" t="s">
        <v>5</v>
      </c>
    </row>
    <row r="3" spans="1:5" ht="17.100000000000001" customHeight="1">
      <c r="A3" s="205" t="s">
        <v>6</v>
      </c>
      <c r="B3" s="205"/>
      <c r="C3" s="205"/>
      <c r="D3" s="205"/>
      <c r="E3" s="95">
        <f>E7+E11+E15+E19+E22+E24+E28+E29+E30</f>
        <v>61707.34</v>
      </c>
    </row>
    <row r="4" spans="1:5" ht="17.100000000000001" customHeight="1">
      <c r="A4" s="96" t="s">
        <v>7</v>
      </c>
      <c r="B4" s="199" t="s">
        <v>8</v>
      </c>
      <c r="C4" s="98" t="s">
        <v>9</v>
      </c>
      <c r="D4" s="98" t="s">
        <v>10</v>
      </c>
      <c r="E4" s="99">
        <v>1929.62</v>
      </c>
    </row>
    <row r="5" spans="1:5" ht="17.100000000000001" customHeight="1">
      <c r="A5" s="96" t="s">
        <v>11</v>
      </c>
      <c r="B5" s="199"/>
      <c r="C5" s="98" t="s">
        <v>12</v>
      </c>
      <c r="D5" s="98" t="s">
        <v>10</v>
      </c>
      <c r="E5" s="99">
        <v>1382.79</v>
      </c>
    </row>
    <row r="6" spans="1:5" s="90" customFormat="1" ht="17.100000000000001" customHeight="1">
      <c r="A6" s="96" t="s">
        <v>13</v>
      </c>
      <c r="B6" s="199"/>
      <c r="C6" s="98" t="s">
        <v>14</v>
      </c>
      <c r="D6" s="98" t="s">
        <v>15</v>
      </c>
      <c r="E6" s="100">
        <v>3541.68</v>
      </c>
    </row>
    <row r="7" spans="1:5" ht="17.100000000000001" customHeight="1">
      <c r="A7" s="203" t="s">
        <v>16</v>
      </c>
      <c r="B7" s="203"/>
      <c r="C7" s="203"/>
      <c r="D7" s="203"/>
      <c r="E7" s="101">
        <f>SUM(E4:E6)</f>
        <v>6854.09</v>
      </c>
    </row>
    <row r="8" spans="1:5" ht="17.100000000000001" customHeight="1">
      <c r="A8" s="96" t="s">
        <v>17</v>
      </c>
      <c r="B8" s="200" t="s">
        <v>18</v>
      </c>
      <c r="C8" s="103" t="s">
        <v>19</v>
      </c>
      <c r="D8" s="98" t="s">
        <v>20</v>
      </c>
      <c r="E8" s="99">
        <v>4347.8</v>
      </c>
    </row>
    <row r="9" spans="1:5" ht="17.100000000000001" customHeight="1">
      <c r="A9" s="96" t="s">
        <v>21</v>
      </c>
      <c r="B9" s="201"/>
      <c r="C9" s="98" t="s">
        <v>22</v>
      </c>
      <c r="D9" s="98" t="s">
        <v>10</v>
      </c>
      <c r="E9" s="99">
        <v>1914.9</v>
      </c>
    </row>
    <row r="10" spans="1:5" ht="17.100000000000001" customHeight="1">
      <c r="A10" s="96" t="s">
        <v>23</v>
      </c>
      <c r="B10" s="202"/>
      <c r="C10" s="104" t="s">
        <v>24</v>
      </c>
      <c r="D10" s="98" t="s">
        <v>10</v>
      </c>
      <c r="E10" s="105">
        <v>703.21</v>
      </c>
    </row>
    <row r="11" spans="1:5" ht="17.100000000000001" customHeight="1">
      <c r="A11" s="203" t="s">
        <v>16</v>
      </c>
      <c r="B11" s="203"/>
      <c r="C11" s="203"/>
      <c r="D11" s="203"/>
      <c r="E11" s="106">
        <f>SUM(E8:E10)</f>
        <v>6965.91</v>
      </c>
    </row>
    <row r="12" spans="1:5" ht="17.100000000000001" customHeight="1">
      <c r="A12" s="96" t="s">
        <v>25</v>
      </c>
      <c r="B12" s="200" t="s">
        <v>26</v>
      </c>
      <c r="C12" s="98" t="s">
        <v>27</v>
      </c>
      <c r="D12" s="98" t="s">
        <v>28</v>
      </c>
      <c r="E12" s="107">
        <v>8970</v>
      </c>
    </row>
    <row r="13" spans="1:5" s="90" customFormat="1" ht="17.100000000000001" customHeight="1">
      <c r="A13" s="96" t="s">
        <v>29</v>
      </c>
      <c r="B13" s="201"/>
      <c r="C13" s="98" t="s">
        <v>30</v>
      </c>
      <c r="D13" s="98" t="s">
        <v>28</v>
      </c>
      <c r="E13" s="107">
        <v>1620</v>
      </c>
    </row>
    <row r="14" spans="1:5" ht="17.100000000000001" customHeight="1">
      <c r="A14" s="96" t="s">
        <v>31</v>
      </c>
      <c r="B14" s="202"/>
      <c r="C14" s="98" t="s">
        <v>32</v>
      </c>
      <c r="D14" s="98" t="s">
        <v>33</v>
      </c>
      <c r="E14" s="107">
        <v>4306.7</v>
      </c>
    </row>
    <row r="15" spans="1:5" ht="17.100000000000001" customHeight="1">
      <c r="A15" s="203" t="s">
        <v>16</v>
      </c>
      <c r="B15" s="203"/>
      <c r="C15" s="203"/>
      <c r="D15" s="203"/>
      <c r="E15" s="101">
        <f>SUM(E12:E14)</f>
        <v>14896.7</v>
      </c>
    </row>
    <row r="16" spans="1:5" ht="17.100000000000001" customHeight="1">
      <c r="A16" s="96" t="s">
        <v>34</v>
      </c>
      <c r="B16" s="200" t="s">
        <v>35</v>
      </c>
      <c r="C16" s="98" t="s">
        <v>36</v>
      </c>
      <c r="D16" s="98" t="s">
        <v>10</v>
      </c>
      <c r="E16" s="99">
        <v>8634.4</v>
      </c>
    </row>
    <row r="17" spans="1:5" ht="17.100000000000001" customHeight="1">
      <c r="A17" s="96" t="s">
        <v>37</v>
      </c>
      <c r="B17" s="201"/>
      <c r="C17" s="98" t="s">
        <v>38</v>
      </c>
      <c r="D17" s="98" t="s">
        <v>39</v>
      </c>
      <c r="E17" s="99">
        <v>3359</v>
      </c>
    </row>
    <row r="18" spans="1:5" ht="17.100000000000001" customHeight="1">
      <c r="A18" s="96" t="s">
        <v>40</v>
      </c>
      <c r="B18" s="201"/>
      <c r="C18" s="98" t="s">
        <v>41</v>
      </c>
      <c r="D18" s="98" t="s">
        <v>42</v>
      </c>
      <c r="E18" s="99">
        <v>15975.64</v>
      </c>
    </row>
    <row r="19" spans="1:5" ht="17.100000000000001" customHeight="1">
      <c r="A19" s="196" t="s">
        <v>16</v>
      </c>
      <c r="B19" s="197"/>
      <c r="C19" s="197"/>
      <c r="D19" s="198"/>
      <c r="E19" s="101">
        <f>SUM(E16:E18)</f>
        <v>27969.040000000001</v>
      </c>
    </row>
    <row r="20" spans="1:5" ht="17.100000000000001" customHeight="1">
      <c r="A20" s="108" t="s">
        <v>43</v>
      </c>
      <c r="B20" s="200" t="s">
        <v>44</v>
      </c>
      <c r="C20" s="109" t="s">
        <v>45</v>
      </c>
      <c r="D20" s="98" t="s">
        <v>46</v>
      </c>
      <c r="E20" s="99">
        <v>2439.31</v>
      </c>
    </row>
    <row r="21" spans="1:5" ht="17.100000000000001" customHeight="1">
      <c r="A21" s="108" t="s">
        <v>47</v>
      </c>
      <c r="B21" s="202"/>
      <c r="C21" s="109" t="s">
        <v>48</v>
      </c>
      <c r="D21" s="98" t="s">
        <v>46</v>
      </c>
      <c r="E21" s="99">
        <v>786.46</v>
      </c>
    </row>
    <row r="22" spans="1:5" ht="17.100000000000001" customHeight="1">
      <c r="A22" s="196" t="s">
        <v>49</v>
      </c>
      <c r="B22" s="197"/>
      <c r="C22" s="197"/>
      <c r="D22" s="198"/>
      <c r="E22" s="101">
        <f>SUM(E20:E21)</f>
        <v>3225.77</v>
      </c>
    </row>
    <row r="23" spans="1:5" ht="17.100000000000001" customHeight="1">
      <c r="A23" s="108" t="s">
        <v>50</v>
      </c>
      <c r="B23" s="102" t="s">
        <v>51</v>
      </c>
      <c r="C23" s="109" t="s">
        <v>52</v>
      </c>
      <c r="D23" s="98" t="s">
        <v>53</v>
      </c>
      <c r="E23" s="99">
        <v>288.11</v>
      </c>
    </row>
    <row r="24" spans="1:5" ht="17.100000000000001" customHeight="1">
      <c r="A24" s="196" t="s">
        <v>16</v>
      </c>
      <c r="B24" s="197"/>
      <c r="C24" s="197"/>
      <c r="D24" s="198"/>
      <c r="E24" s="101">
        <f>SUM(E23:E23)</f>
        <v>288.11</v>
      </c>
    </row>
    <row r="25" spans="1:5" ht="17.100000000000001" customHeight="1">
      <c r="A25" s="108" t="s">
        <v>54</v>
      </c>
      <c r="B25" s="200" t="s">
        <v>55</v>
      </c>
      <c r="C25" s="109" t="s">
        <v>56</v>
      </c>
      <c r="D25" s="98" t="s">
        <v>57</v>
      </c>
      <c r="E25" s="99">
        <v>770.04</v>
      </c>
    </row>
    <row r="26" spans="1:5" ht="17.100000000000001" customHeight="1">
      <c r="A26" s="108" t="s">
        <v>58</v>
      </c>
      <c r="B26" s="201"/>
      <c r="C26" s="109" t="s">
        <v>59</v>
      </c>
      <c r="D26" s="98" t="s">
        <v>10</v>
      </c>
      <c r="E26" s="99">
        <v>253.4</v>
      </c>
    </row>
    <row r="27" spans="1:5" ht="17.100000000000001" customHeight="1">
      <c r="A27" s="108" t="s">
        <v>60</v>
      </c>
      <c r="B27" s="201"/>
      <c r="C27" s="109" t="s">
        <v>61</v>
      </c>
      <c r="D27" s="98" t="s">
        <v>46</v>
      </c>
      <c r="E27" s="99">
        <v>32.4</v>
      </c>
    </row>
    <row r="28" spans="1:5" ht="17.100000000000001" customHeight="1">
      <c r="A28" s="196" t="s">
        <v>16</v>
      </c>
      <c r="B28" s="197"/>
      <c r="C28" s="197"/>
      <c r="D28" s="198"/>
      <c r="E28" s="101">
        <f>SUM(E25:E27)</f>
        <v>1055.8399999999999</v>
      </c>
    </row>
    <row r="29" spans="1:5" ht="17.100000000000001" customHeight="1">
      <c r="A29" s="108" t="s">
        <v>62</v>
      </c>
      <c r="B29" s="97" t="s">
        <v>63</v>
      </c>
      <c r="C29" s="109" t="s">
        <v>64</v>
      </c>
      <c r="D29" s="98" t="s">
        <v>46</v>
      </c>
      <c r="E29" s="101">
        <v>387.88</v>
      </c>
    </row>
    <row r="30" spans="1:5" ht="17.100000000000001" customHeight="1">
      <c r="A30" s="108" t="s">
        <v>65</v>
      </c>
      <c r="B30" s="97" t="s">
        <v>66</v>
      </c>
      <c r="C30" s="109" t="s">
        <v>67</v>
      </c>
      <c r="D30" s="98" t="s">
        <v>68</v>
      </c>
      <c r="E30" s="101">
        <v>64</v>
      </c>
    </row>
    <row r="31" spans="1:5">
      <c r="A31" s="110"/>
      <c r="B31" s="111"/>
      <c r="C31" s="111"/>
      <c r="D31" s="111"/>
      <c r="E31" s="112"/>
    </row>
  </sheetData>
  <mergeCells count="15">
    <mergeCell ref="A24:D24"/>
    <mergeCell ref="A1:E1"/>
    <mergeCell ref="A3:D3"/>
    <mergeCell ref="A7:D7"/>
    <mergeCell ref="A11:D11"/>
    <mergeCell ref="A28:D28"/>
    <mergeCell ref="B4:B6"/>
    <mergeCell ref="B8:B10"/>
    <mergeCell ref="B12:B14"/>
    <mergeCell ref="B16:B18"/>
    <mergeCell ref="B20:B21"/>
    <mergeCell ref="B25:B27"/>
    <mergeCell ref="A15:D15"/>
    <mergeCell ref="A19:D19"/>
    <mergeCell ref="A22:D22"/>
  </mergeCells>
  <phoneticPr fontId="31" type="noConversion"/>
  <pageMargins left="0.70833333333333304" right="0.70833333333333304" top="0.47222222222222199" bottom="0.35416666666666702" header="0.196527777777778" footer="0.156944444444444"/>
  <pageSetup paperSize="9" firstPageNumber="10" orientation="landscape" useFirstPageNumber="1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A4" sqref="A4:D10"/>
    </sheetView>
  </sheetViews>
  <sheetFormatPr defaultRowHeight="13.5"/>
  <cols>
    <col min="1" max="1" width="6.375" style="84" customWidth="1"/>
    <col min="2" max="2" width="40.125" style="85" customWidth="1"/>
    <col min="3" max="3" width="8.5" style="85" customWidth="1"/>
    <col min="4" max="4" width="16.75" style="85" customWidth="1"/>
    <col min="5" max="5" width="9.5" style="85" customWidth="1"/>
    <col min="6" max="6" width="16.625" style="85" customWidth="1"/>
    <col min="7" max="7" width="10.625" style="85" customWidth="1"/>
    <col min="8" max="16384" width="9" style="85"/>
  </cols>
  <sheetData>
    <row r="1" spans="1:11" ht="33" customHeight="1">
      <c r="A1" s="206" t="s">
        <v>69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s="114" customFormat="1" ht="24" customHeight="1">
      <c r="A2" s="210" t="s">
        <v>1</v>
      </c>
      <c r="B2" s="178" t="s">
        <v>3</v>
      </c>
      <c r="C2" s="178" t="s">
        <v>70</v>
      </c>
      <c r="D2" s="178" t="s">
        <v>71</v>
      </c>
      <c r="E2" s="178" t="s">
        <v>353</v>
      </c>
      <c r="F2" s="178" t="s">
        <v>346</v>
      </c>
      <c r="G2" s="178" t="s">
        <v>347</v>
      </c>
      <c r="H2" s="207" t="s">
        <v>348</v>
      </c>
      <c r="I2" s="208"/>
      <c r="J2" s="209"/>
      <c r="K2" s="178" t="s">
        <v>352</v>
      </c>
    </row>
    <row r="3" spans="1:11" s="114" customFormat="1" ht="24" customHeight="1">
      <c r="A3" s="211"/>
      <c r="B3" s="179"/>
      <c r="C3" s="179"/>
      <c r="D3" s="179"/>
      <c r="E3" s="179"/>
      <c r="F3" s="179"/>
      <c r="G3" s="179"/>
      <c r="H3" s="115" t="s">
        <v>349</v>
      </c>
      <c r="I3" s="115" t="s">
        <v>350</v>
      </c>
      <c r="J3" s="115" t="s">
        <v>351</v>
      </c>
      <c r="K3" s="179"/>
    </row>
    <row r="4" spans="1:11" s="114" customFormat="1" ht="36.75" customHeight="1">
      <c r="A4" s="69" t="s">
        <v>74</v>
      </c>
      <c r="B4" s="136" t="s">
        <v>75</v>
      </c>
      <c r="C4" s="74" t="s">
        <v>76</v>
      </c>
      <c r="D4" s="74" t="s">
        <v>73</v>
      </c>
      <c r="E4" s="88">
        <v>38.94</v>
      </c>
      <c r="F4" s="31"/>
      <c r="G4" s="113"/>
      <c r="H4" s="113"/>
      <c r="I4" s="113"/>
      <c r="J4" s="113"/>
      <c r="K4" s="113"/>
    </row>
    <row r="5" spans="1:11" s="114" customFormat="1" ht="36.75" customHeight="1">
      <c r="A5" s="69" t="s">
        <v>78</v>
      </c>
      <c r="B5" s="136" t="s">
        <v>79</v>
      </c>
      <c r="C5" s="74" t="s">
        <v>80</v>
      </c>
      <c r="D5" s="74" t="s">
        <v>73</v>
      </c>
      <c r="E5" s="88">
        <v>38.94</v>
      </c>
      <c r="F5" s="31"/>
      <c r="G5" s="113"/>
      <c r="H5" s="113"/>
      <c r="I5" s="113"/>
      <c r="J5" s="113"/>
      <c r="K5" s="113"/>
    </row>
    <row r="6" spans="1:11" s="114" customFormat="1" ht="36.75" customHeight="1">
      <c r="A6" s="69" t="s">
        <v>81</v>
      </c>
      <c r="B6" s="136" t="s">
        <v>82</v>
      </c>
      <c r="C6" s="74" t="s">
        <v>83</v>
      </c>
      <c r="D6" s="74" t="s">
        <v>73</v>
      </c>
      <c r="E6" s="88">
        <v>38.94</v>
      </c>
      <c r="F6" s="31"/>
      <c r="G6" s="113"/>
      <c r="H6" s="113"/>
      <c r="I6" s="113"/>
      <c r="J6" s="113"/>
      <c r="K6" s="113"/>
    </row>
    <row r="7" spans="1:11" s="114" customFormat="1" ht="36.75" customHeight="1">
      <c r="A7" s="69" t="s">
        <v>84</v>
      </c>
      <c r="B7" s="136" t="s">
        <v>85</v>
      </c>
      <c r="C7" s="74" t="s">
        <v>86</v>
      </c>
      <c r="D7" s="74" t="s">
        <v>73</v>
      </c>
      <c r="E7" s="88">
        <v>38.94</v>
      </c>
      <c r="F7" s="31"/>
      <c r="G7" s="113"/>
      <c r="H7" s="113"/>
      <c r="I7" s="113"/>
      <c r="J7" s="113"/>
      <c r="K7" s="113"/>
    </row>
    <row r="8" spans="1:11" s="114" customFormat="1" ht="36.75" customHeight="1">
      <c r="A8" s="69" t="s">
        <v>87</v>
      </c>
      <c r="B8" s="136" t="s">
        <v>88</v>
      </c>
      <c r="C8" s="74" t="s">
        <v>89</v>
      </c>
      <c r="D8" s="74" t="s">
        <v>73</v>
      </c>
      <c r="E8" s="88">
        <v>38.94</v>
      </c>
      <c r="F8" s="31"/>
      <c r="G8" s="113"/>
      <c r="H8" s="113"/>
      <c r="I8" s="113"/>
      <c r="J8" s="113"/>
      <c r="K8" s="113"/>
    </row>
    <row r="9" spans="1:11" s="114" customFormat="1" ht="36.75" customHeight="1">
      <c r="A9" s="69" t="s">
        <v>90</v>
      </c>
      <c r="B9" s="136" t="s">
        <v>91</v>
      </c>
      <c r="C9" s="74" t="s">
        <v>92</v>
      </c>
      <c r="D9" s="74" t="s">
        <v>73</v>
      </c>
      <c r="E9" s="88">
        <v>38.94</v>
      </c>
      <c r="F9" s="31"/>
      <c r="G9" s="113"/>
      <c r="H9" s="113"/>
      <c r="I9" s="113"/>
      <c r="J9" s="113"/>
      <c r="K9" s="113"/>
    </row>
    <row r="10" spans="1:11" s="114" customFormat="1" ht="36.75" customHeight="1">
      <c r="A10" s="69" t="s">
        <v>93</v>
      </c>
      <c r="B10" s="136" t="s">
        <v>94</v>
      </c>
      <c r="C10" s="74" t="s">
        <v>95</v>
      </c>
      <c r="D10" s="74" t="s">
        <v>73</v>
      </c>
      <c r="E10" s="88">
        <v>38.94</v>
      </c>
      <c r="F10" s="31"/>
      <c r="G10" s="113"/>
      <c r="H10" s="113"/>
      <c r="I10" s="113"/>
      <c r="J10" s="113"/>
      <c r="K10" s="113"/>
    </row>
    <row r="11" spans="1:11" s="114" customFormat="1" ht="36.75" customHeight="1">
      <c r="A11" s="184" t="s">
        <v>96</v>
      </c>
      <c r="B11" s="185"/>
      <c r="C11" s="185"/>
      <c r="D11" s="185"/>
      <c r="E11" s="87">
        <f>SUM(E4:E10)</f>
        <v>272.58</v>
      </c>
      <c r="F11" s="36"/>
      <c r="G11" s="113"/>
      <c r="H11" s="113"/>
      <c r="I11" s="113"/>
      <c r="J11" s="113"/>
      <c r="K11" s="113"/>
    </row>
  </sheetData>
  <mergeCells count="11">
    <mergeCell ref="D2:D3"/>
    <mergeCell ref="C2:C3"/>
    <mergeCell ref="A1:K1"/>
    <mergeCell ref="A11:D11"/>
    <mergeCell ref="H2:J2"/>
    <mergeCell ref="G2:G3"/>
    <mergeCell ref="B2:B3"/>
    <mergeCell ref="A2:A3"/>
    <mergeCell ref="K2:K3"/>
    <mergeCell ref="F2:F3"/>
    <mergeCell ref="E2:E3"/>
  </mergeCells>
  <phoneticPr fontId="31" type="noConversion"/>
  <printOptions horizontalCentered="1"/>
  <pageMargins left="0.156944444444444" right="0.196527777777778" top="0.39305555555555599" bottom="0.47222222222222199" header="0.156944444444444" footer="0.23611111111111099"/>
  <pageSetup paperSize="9" firstPageNumber="12" orientation="landscape" useFirstPageNumber="1" r:id="rId1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"/>
  <sheetViews>
    <sheetView zoomScale="110" zoomScaleNormal="110" workbookViewId="0">
      <selection activeCell="C17" sqref="C17"/>
    </sheetView>
  </sheetViews>
  <sheetFormatPr defaultRowHeight="13.5"/>
  <cols>
    <col min="1" max="1" width="6.25" style="23" customWidth="1"/>
    <col min="2" max="2" width="25.625" style="25" customWidth="1"/>
    <col min="3" max="3" width="10.25" style="25" customWidth="1"/>
    <col min="4" max="4" width="23.375" style="77" customWidth="1"/>
    <col min="5" max="5" width="11.625" style="24" customWidth="1"/>
    <col min="6" max="6" width="18.875" style="25" customWidth="1"/>
    <col min="7" max="10" width="9" style="85"/>
    <col min="11" max="11" width="7.125" style="85" customWidth="1"/>
    <col min="12" max="16384" width="9" style="25"/>
  </cols>
  <sheetData>
    <row r="1" spans="1:11" ht="51.75" customHeight="1">
      <c r="A1" s="212" t="s">
        <v>97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22" customFormat="1" ht="21" customHeight="1">
      <c r="A2" s="214" t="s">
        <v>98</v>
      </c>
      <c r="B2" s="213" t="s">
        <v>3</v>
      </c>
      <c r="C2" s="213" t="s">
        <v>70</v>
      </c>
      <c r="D2" s="213" t="s">
        <v>71</v>
      </c>
      <c r="E2" s="213" t="s">
        <v>353</v>
      </c>
      <c r="F2" s="171" t="s">
        <v>346</v>
      </c>
      <c r="G2" s="171" t="s">
        <v>347</v>
      </c>
      <c r="H2" s="171" t="s">
        <v>348</v>
      </c>
      <c r="I2" s="171"/>
      <c r="J2" s="171"/>
      <c r="K2" s="171" t="s">
        <v>352</v>
      </c>
    </row>
    <row r="3" spans="1:11" s="22" customFormat="1" ht="21" customHeight="1">
      <c r="A3" s="214"/>
      <c r="B3" s="213"/>
      <c r="C3" s="213"/>
      <c r="D3" s="213"/>
      <c r="E3" s="213"/>
      <c r="F3" s="171"/>
      <c r="G3" s="171"/>
      <c r="H3" s="30" t="s">
        <v>349</v>
      </c>
      <c r="I3" s="30" t="s">
        <v>350</v>
      </c>
      <c r="J3" s="30" t="s">
        <v>351</v>
      </c>
      <c r="K3" s="171"/>
    </row>
    <row r="4" spans="1:11" s="22" customFormat="1" ht="47.25" customHeight="1">
      <c r="A4" s="137" t="s">
        <v>370</v>
      </c>
      <c r="B4" s="138" t="s">
        <v>19</v>
      </c>
      <c r="C4" s="62" t="s">
        <v>101</v>
      </c>
      <c r="D4" s="29" t="s">
        <v>102</v>
      </c>
      <c r="E4" s="62">
        <v>275.55</v>
      </c>
      <c r="F4" s="31"/>
      <c r="G4" s="113"/>
      <c r="H4" s="113"/>
      <c r="I4" s="113"/>
      <c r="J4" s="113"/>
      <c r="K4" s="113"/>
    </row>
  </sheetData>
  <mergeCells count="10">
    <mergeCell ref="A1:K1"/>
    <mergeCell ref="E2:E3"/>
    <mergeCell ref="D2:D3"/>
    <mergeCell ref="C2:C3"/>
    <mergeCell ref="B2:B3"/>
    <mergeCell ref="A2:A3"/>
    <mergeCell ref="H2:J2"/>
    <mergeCell ref="G2:G3"/>
    <mergeCell ref="K2:K3"/>
    <mergeCell ref="F2:F3"/>
  </mergeCells>
  <phoneticPr fontId="31" type="noConversion"/>
  <printOptions horizontalCentered="1"/>
  <pageMargins left="0.43263888888888902" right="0.43263888888888902" top="0.74791666666666701" bottom="0.74791666666666701" header="0.31458333333333299" footer="0.31458333333333299"/>
  <pageSetup paperSize="9" firstPageNumber="18" orientation="landscape" useFirstPageNumber="1" r:id="rId1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A4" sqref="A4:C11"/>
    </sheetView>
  </sheetViews>
  <sheetFormatPr defaultRowHeight="13.5"/>
  <cols>
    <col min="1" max="1" width="5.125" style="66" customWidth="1"/>
    <col min="2" max="2" width="38.375" style="67" customWidth="1"/>
    <col min="3" max="3" width="14.625" style="66" customWidth="1"/>
    <col min="4" max="4" width="15.25" style="66" customWidth="1"/>
    <col min="5" max="5" width="10.375" style="68" customWidth="1"/>
    <col min="6" max="6" width="17.75" style="66" customWidth="1"/>
    <col min="7" max="16384" width="9" style="67"/>
  </cols>
  <sheetData>
    <row r="1" spans="1:11" s="63" customFormat="1" ht="39.75" customHeight="1">
      <c r="A1" s="215" t="s">
        <v>103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s="64" customFormat="1" ht="20.25" customHeight="1">
      <c r="A2" s="213" t="s">
        <v>1</v>
      </c>
      <c r="B2" s="213" t="s">
        <v>3</v>
      </c>
      <c r="C2" s="213" t="s">
        <v>70</v>
      </c>
      <c r="D2" s="213" t="s">
        <v>71</v>
      </c>
      <c r="E2" s="219" t="s">
        <v>99</v>
      </c>
      <c r="F2" s="171" t="s">
        <v>346</v>
      </c>
      <c r="G2" s="171" t="s">
        <v>347</v>
      </c>
      <c r="H2" s="171" t="s">
        <v>348</v>
      </c>
      <c r="I2" s="171"/>
      <c r="J2" s="171"/>
      <c r="K2" s="171" t="s">
        <v>352</v>
      </c>
    </row>
    <row r="3" spans="1:11" s="64" customFormat="1" ht="20.25" customHeight="1">
      <c r="A3" s="213"/>
      <c r="B3" s="213"/>
      <c r="C3" s="213"/>
      <c r="D3" s="213"/>
      <c r="E3" s="219"/>
      <c r="F3" s="171"/>
      <c r="G3" s="171"/>
      <c r="H3" s="30" t="s">
        <v>349</v>
      </c>
      <c r="I3" s="30" t="s">
        <v>350</v>
      </c>
      <c r="J3" s="30" t="s">
        <v>351</v>
      </c>
      <c r="K3" s="171"/>
    </row>
    <row r="4" spans="1:11" s="65" customFormat="1" ht="31.5" customHeight="1">
      <c r="A4" s="69" t="s">
        <v>371</v>
      </c>
      <c r="B4" s="70" t="s">
        <v>105</v>
      </c>
      <c r="C4" s="139" t="s">
        <v>80</v>
      </c>
      <c r="D4" s="70" t="s">
        <v>106</v>
      </c>
      <c r="E4" s="72">
        <v>30</v>
      </c>
      <c r="F4" s="73"/>
      <c r="G4" s="116"/>
      <c r="H4" s="116"/>
      <c r="I4" s="116"/>
      <c r="J4" s="116"/>
      <c r="K4" s="116"/>
    </row>
    <row r="5" spans="1:11" s="65" customFormat="1" ht="31.5" customHeight="1">
      <c r="A5" s="69" t="s">
        <v>372</v>
      </c>
      <c r="B5" s="70" t="s">
        <v>108</v>
      </c>
      <c r="C5" s="139" t="s">
        <v>92</v>
      </c>
      <c r="D5" s="70" t="s">
        <v>109</v>
      </c>
      <c r="E5" s="72">
        <v>30</v>
      </c>
      <c r="F5" s="73"/>
      <c r="G5" s="116"/>
      <c r="H5" s="116"/>
      <c r="I5" s="116"/>
      <c r="J5" s="116"/>
      <c r="K5" s="116"/>
    </row>
    <row r="6" spans="1:11" s="65" customFormat="1" ht="31.5" customHeight="1">
      <c r="A6" s="69" t="s">
        <v>373</v>
      </c>
      <c r="B6" s="70" t="s">
        <v>111</v>
      </c>
      <c r="C6" s="139" t="s">
        <v>83</v>
      </c>
      <c r="D6" s="70" t="s">
        <v>112</v>
      </c>
      <c r="E6" s="72">
        <v>30</v>
      </c>
      <c r="F6" s="73"/>
      <c r="G6" s="116"/>
      <c r="H6" s="116"/>
      <c r="I6" s="116"/>
      <c r="J6" s="116"/>
      <c r="K6" s="116"/>
    </row>
    <row r="7" spans="1:11" s="65" customFormat="1" ht="31.5" customHeight="1">
      <c r="A7" s="69" t="s">
        <v>104</v>
      </c>
      <c r="B7" s="70" t="s">
        <v>114</v>
      </c>
      <c r="C7" s="139" t="s">
        <v>89</v>
      </c>
      <c r="D7" s="70" t="s">
        <v>115</v>
      </c>
      <c r="E7" s="72">
        <v>30</v>
      </c>
      <c r="F7" s="73"/>
      <c r="G7" s="116"/>
      <c r="H7" s="116"/>
      <c r="I7" s="116"/>
      <c r="J7" s="116"/>
      <c r="K7" s="116"/>
    </row>
    <row r="8" spans="1:11" s="65" customFormat="1" ht="31.5" customHeight="1">
      <c r="A8" s="69" t="s">
        <v>107</v>
      </c>
      <c r="B8" s="70" t="s">
        <v>117</v>
      </c>
      <c r="C8" s="139" t="s">
        <v>86</v>
      </c>
      <c r="D8" s="70" t="s">
        <v>118</v>
      </c>
      <c r="E8" s="72">
        <v>30</v>
      </c>
      <c r="F8" s="73"/>
      <c r="G8" s="116"/>
      <c r="H8" s="116"/>
      <c r="I8" s="116"/>
      <c r="J8" s="116"/>
      <c r="K8" s="116"/>
    </row>
    <row r="9" spans="1:11" s="65" customFormat="1" ht="31.5" customHeight="1">
      <c r="A9" s="69" t="s">
        <v>110</v>
      </c>
      <c r="B9" s="70" t="s">
        <v>120</v>
      </c>
      <c r="C9" s="139" t="s">
        <v>76</v>
      </c>
      <c r="D9" s="70" t="s">
        <v>121</v>
      </c>
      <c r="E9" s="72">
        <v>30</v>
      </c>
      <c r="F9" s="73"/>
      <c r="G9" s="116"/>
      <c r="H9" s="116"/>
      <c r="I9" s="116"/>
      <c r="J9" s="116"/>
      <c r="K9" s="116"/>
    </row>
    <row r="10" spans="1:11" s="65" customFormat="1" ht="31.5" customHeight="1">
      <c r="A10" s="69" t="s">
        <v>113</v>
      </c>
      <c r="B10" s="70" t="s">
        <v>123</v>
      </c>
      <c r="C10" s="139" t="s">
        <v>95</v>
      </c>
      <c r="D10" s="70" t="s">
        <v>124</v>
      </c>
      <c r="E10" s="72">
        <v>90</v>
      </c>
      <c r="F10" s="73"/>
      <c r="G10" s="116"/>
      <c r="H10" s="116"/>
      <c r="I10" s="116"/>
      <c r="J10" s="116"/>
      <c r="K10" s="116"/>
    </row>
    <row r="11" spans="1:11" s="65" customFormat="1" ht="31.5" customHeight="1">
      <c r="A11" s="69" t="s">
        <v>116</v>
      </c>
      <c r="B11" s="70" t="s">
        <v>374</v>
      </c>
      <c r="C11" s="139" t="s">
        <v>126</v>
      </c>
      <c r="D11" s="70" t="s">
        <v>127</v>
      </c>
      <c r="E11" s="72">
        <v>180</v>
      </c>
      <c r="F11" s="73"/>
      <c r="G11" s="116"/>
      <c r="H11" s="116"/>
      <c r="I11" s="116"/>
      <c r="J11" s="116"/>
      <c r="K11" s="116"/>
    </row>
    <row r="12" spans="1:11" s="65" customFormat="1" ht="31.5" customHeight="1">
      <c r="A12" s="216" t="s">
        <v>361</v>
      </c>
      <c r="B12" s="217"/>
      <c r="C12" s="217"/>
      <c r="D12" s="218"/>
      <c r="E12" s="72">
        <f>SUM(E4:E11)</f>
        <v>450</v>
      </c>
      <c r="F12" s="73"/>
      <c r="G12" s="116"/>
      <c r="H12" s="116"/>
      <c r="I12" s="116"/>
      <c r="J12" s="116"/>
      <c r="K12" s="116"/>
    </row>
  </sheetData>
  <mergeCells count="11">
    <mergeCell ref="E2:E3"/>
    <mergeCell ref="F2:F3"/>
    <mergeCell ref="A1:K1"/>
    <mergeCell ref="A12:D12"/>
    <mergeCell ref="G2:G3"/>
    <mergeCell ref="H2:J2"/>
    <mergeCell ref="K2:K3"/>
    <mergeCell ref="A2:A3"/>
    <mergeCell ref="B2:B3"/>
    <mergeCell ref="C2:C3"/>
    <mergeCell ref="D2:D3"/>
  </mergeCells>
  <phoneticPr fontId="31" type="noConversion"/>
  <printOptions horizontalCentered="1"/>
  <pageMargins left="0.156944444444444" right="0.156944444444444" top="0.35416666666666702" bottom="0.31458333333333299" header="0.31458333333333299" footer="0.156944444444444"/>
  <pageSetup paperSize="9" firstPageNumber="20" orientation="landscape" useFirstPageNumber="1" r:id="rId1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workbookViewId="0">
      <selection activeCell="A4" sqref="A4:C6"/>
    </sheetView>
  </sheetViews>
  <sheetFormatPr defaultRowHeight="13.5"/>
  <cols>
    <col min="1" max="1" width="5.125" style="66" customWidth="1"/>
    <col min="2" max="2" width="38.375" style="67" customWidth="1"/>
    <col min="3" max="3" width="14.625" style="66" customWidth="1"/>
    <col min="4" max="4" width="15.25" style="66" customWidth="1"/>
    <col min="5" max="5" width="10.375" style="68" customWidth="1"/>
    <col min="6" max="6" width="17.75" style="66" customWidth="1"/>
    <col min="7" max="16384" width="9" style="67"/>
  </cols>
  <sheetData>
    <row r="1" spans="1:11" s="63" customFormat="1" ht="39.75" customHeight="1">
      <c r="A1" s="215" t="s">
        <v>103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s="64" customFormat="1" ht="20.25" customHeight="1">
      <c r="A2" s="213" t="s">
        <v>1</v>
      </c>
      <c r="B2" s="213" t="s">
        <v>3</v>
      </c>
      <c r="C2" s="213" t="s">
        <v>70</v>
      </c>
      <c r="D2" s="213" t="s">
        <v>71</v>
      </c>
      <c r="E2" s="219" t="s">
        <v>99</v>
      </c>
      <c r="F2" s="171" t="s">
        <v>346</v>
      </c>
      <c r="G2" s="171" t="s">
        <v>347</v>
      </c>
      <c r="H2" s="171" t="s">
        <v>348</v>
      </c>
      <c r="I2" s="171"/>
      <c r="J2" s="171"/>
      <c r="K2" s="171" t="s">
        <v>352</v>
      </c>
    </row>
    <row r="3" spans="1:11" s="64" customFormat="1" ht="20.25" customHeight="1">
      <c r="A3" s="213"/>
      <c r="B3" s="213"/>
      <c r="C3" s="213"/>
      <c r="D3" s="213"/>
      <c r="E3" s="219"/>
      <c r="F3" s="171"/>
      <c r="G3" s="171"/>
      <c r="H3" s="30" t="s">
        <v>349</v>
      </c>
      <c r="I3" s="30" t="s">
        <v>350</v>
      </c>
      <c r="J3" s="30" t="s">
        <v>351</v>
      </c>
      <c r="K3" s="171"/>
    </row>
    <row r="4" spans="1:11" s="65" customFormat="1" ht="66.75" customHeight="1">
      <c r="A4" s="69" t="s">
        <v>375</v>
      </c>
      <c r="B4" s="70" t="s">
        <v>376</v>
      </c>
      <c r="C4" s="74" t="s">
        <v>130</v>
      </c>
      <c r="D4" s="75" t="s">
        <v>128</v>
      </c>
      <c r="E4" s="76">
        <v>34.090000000000003</v>
      </c>
      <c r="F4" s="73"/>
      <c r="G4" s="116"/>
      <c r="H4" s="116"/>
      <c r="I4" s="116"/>
      <c r="J4" s="116"/>
      <c r="K4" s="116"/>
    </row>
    <row r="5" spans="1:11" s="65" customFormat="1" ht="66.75" customHeight="1">
      <c r="A5" s="69" t="s">
        <v>377</v>
      </c>
      <c r="B5" s="70" t="s">
        <v>132</v>
      </c>
      <c r="C5" s="74" t="s">
        <v>133</v>
      </c>
      <c r="D5" s="75" t="s">
        <v>128</v>
      </c>
      <c r="E5" s="76">
        <v>34.090000000000003</v>
      </c>
      <c r="F5" s="73"/>
      <c r="G5" s="116"/>
      <c r="H5" s="116"/>
      <c r="I5" s="116"/>
      <c r="J5" s="116"/>
      <c r="K5" s="116"/>
    </row>
    <row r="6" spans="1:11" s="65" customFormat="1" ht="66.75" customHeight="1">
      <c r="A6" s="69" t="s">
        <v>378</v>
      </c>
      <c r="B6" s="70" t="s">
        <v>379</v>
      </c>
      <c r="C6" s="74" t="s">
        <v>135</v>
      </c>
      <c r="D6" s="75" t="s">
        <v>128</v>
      </c>
      <c r="E6" s="76">
        <v>34.090000000000003</v>
      </c>
      <c r="F6" s="73"/>
      <c r="G6" s="116"/>
      <c r="H6" s="116"/>
      <c r="I6" s="116"/>
      <c r="J6" s="116"/>
      <c r="K6" s="116"/>
    </row>
    <row r="7" spans="1:11" s="65" customFormat="1" ht="66.75" customHeight="1">
      <c r="A7" s="216" t="s">
        <v>359</v>
      </c>
      <c r="B7" s="217"/>
      <c r="C7" s="217"/>
      <c r="D7" s="218"/>
      <c r="E7" s="76">
        <f>SUM(E4:E6)</f>
        <v>102.27000000000001</v>
      </c>
      <c r="F7" s="73"/>
      <c r="G7" s="116"/>
      <c r="H7" s="116"/>
      <c r="I7" s="116"/>
      <c r="J7" s="116"/>
      <c r="K7" s="116"/>
    </row>
  </sheetData>
  <mergeCells count="11">
    <mergeCell ref="H2:J2"/>
    <mergeCell ref="K2:K3"/>
    <mergeCell ref="A7:D7"/>
    <mergeCell ref="A1:K1"/>
    <mergeCell ref="A2:A3"/>
    <mergeCell ref="B2:B3"/>
    <mergeCell ref="C2:C3"/>
    <mergeCell ref="D2:D3"/>
    <mergeCell ref="E2:E3"/>
    <mergeCell ref="F2:F3"/>
    <mergeCell ref="G2:G3"/>
  </mergeCells>
  <phoneticPr fontId="33" type="noConversion"/>
  <printOptions horizontalCentered="1"/>
  <pageMargins left="0.156944444444444" right="0.156944444444444" top="0.35416666666666702" bottom="0.31458333333333299" header="0.31458333333333299" footer="0.156944444444444"/>
  <pageSetup paperSize="9" firstPageNumber="20" orientation="landscape" useFirstPageNumber="1" r:id="rId1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"/>
  <sheetViews>
    <sheetView workbookViewId="0">
      <selection activeCell="A4" sqref="A4:B4"/>
    </sheetView>
  </sheetViews>
  <sheetFormatPr defaultRowHeight="13.5"/>
  <cols>
    <col min="1" max="1" width="5.125" style="66" customWidth="1"/>
    <col min="2" max="2" width="38.375" style="67" customWidth="1"/>
    <col min="3" max="3" width="14.625" style="66" customWidth="1"/>
    <col min="4" max="4" width="15.25" style="66" customWidth="1"/>
    <col min="5" max="5" width="10.375" style="68" customWidth="1"/>
    <col min="6" max="6" width="17.75" style="66" customWidth="1"/>
    <col min="7" max="16384" width="9" style="67"/>
  </cols>
  <sheetData>
    <row r="1" spans="1:11" s="63" customFormat="1" ht="39.75" customHeight="1">
      <c r="A1" s="215" t="s">
        <v>103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s="64" customFormat="1" ht="20.25" customHeight="1">
      <c r="A2" s="213" t="s">
        <v>1</v>
      </c>
      <c r="B2" s="213" t="s">
        <v>3</v>
      </c>
      <c r="C2" s="213" t="s">
        <v>70</v>
      </c>
      <c r="D2" s="213" t="s">
        <v>71</v>
      </c>
      <c r="E2" s="219" t="s">
        <v>99</v>
      </c>
      <c r="F2" s="171" t="s">
        <v>346</v>
      </c>
      <c r="G2" s="171" t="s">
        <v>347</v>
      </c>
      <c r="H2" s="171" t="s">
        <v>348</v>
      </c>
      <c r="I2" s="171"/>
      <c r="J2" s="171"/>
      <c r="K2" s="171" t="s">
        <v>352</v>
      </c>
    </row>
    <row r="3" spans="1:11" s="64" customFormat="1" ht="20.25" customHeight="1">
      <c r="A3" s="213"/>
      <c r="B3" s="213"/>
      <c r="C3" s="213"/>
      <c r="D3" s="213"/>
      <c r="E3" s="219"/>
      <c r="F3" s="171"/>
      <c r="G3" s="171"/>
      <c r="H3" s="30" t="s">
        <v>349</v>
      </c>
      <c r="I3" s="30" t="s">
        <v>350</v>
      </c>
      <c r="J3" s="30" t="s">
        <v>351</v>
      </c>
      <c r="K3" s="171"/>
    </row>
    <row r="4" spans="1:11" s="65" customFormat="1" ht="66" customHeight="1">
      <c r="A4" s="69" t="s">
        <v>380</v>
      </c>
      <c r="B4" s="70" t="s">
        <v>136</v>
      </c>
      <c r="C4" s="71" t="s">
        <v>101</v>
      </c>
      <c r="D4" s="70" t="s">
        <v>138</v>
      </c>
      <c r="E4" s="72">
        <v>232.79</v>
      </c>
      <c r="F4" s="73"/>
      <c r="G4" s="116"/>
      <c r="H4" s="116"/>
      <c r="I4" s="116"/>
      <c r="J4" s="116"/>
      <c r="K4" s="116"/>
    </row>
  </sheetData>
  <mergeCells count="10">
    <mergeCell ref="A1:K1"/>
    <mergeCell ref="A2:A3"/>
    <mergeCell ref="B2:B3"/>
    <mergeCell ref="C2:C3"/>
    <mergeCell ref="D2:D3"/>
    <mergeCell ref="E2:E3"/>
    <mergeCell ref="F2:F3"/>
    <mergeCell ref="G2:G3"/>
    <mergeCell ref="H2:J2"/>
    <mergeCell ref="K2:K3"/>
  </mergeCells>
  <phoneticPr fontId="33" type="noConversion"/>
  <printOptions horizontalCentered="1"/>
  <pageMargins left="0.156944444444444" right="0.156944444444444" top="0.35416666666666702" bottom="0.31458333333333299" header="0.31458333333333299" footer="0.156944444444444"/>
  <pageSetup paperSize="9" firstPageNumber="20" orientation="landscape" useFirstPageNumber="1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17</vt:i4>
      </vt:variant>
    </vt:vector>
  </HeadingPairs>
  <TitlesOfParts>
    <vt:vector size="32" baseType="lpstr">
      <vt:lpstr>封面</vt:lpstr>
      <vt:lpstr>目录</vt:lpstr>
      <vt:lpstr>分类汇总表（表4）</vt:lpstr>
      <vt:lpstr>汇总表（表3）</vt:lpstr>
      <vt:lpstr>光伏发电</vt:lpstr>
      <vt:lpstr>保障房建设</vt:lpstr>
      <vt:lpstr>新农村村庄整治</vt:lpstr>
      <vt:lpstr>农村生活垃圾治理</vt:lpstr>
      <vt:lpstr>空心房拆除</vt:lpstr>
      <vt:lpstr>贫困村基础设施建设</vt:lpstr>
      <vt:lpstr>水利建设及农村安全饮水</vt:lpstr>
      <vt:lpstr>农村基础设施建设</vt:lpstr>
      <vt:lpstr>电商扶贫表</vt:lpstr>
      <vt:lpstr>易地搬迁</vt:lpstr>
      <vt:lpstr>国开行</vt:lpstr>
      <vt:lpstr>封面!Print_Area</vt:lpstr>
      <vt:lpstr>农村基础设施建设!Print_Area</vt:lpstr>
      <vt:lpstr>贫困村基础设施建设!Print_Area</vt:lpstr>
      <vt:lpstr>水利建设及农村安全饮水!Print_Area</vt:lpstr>
      <vt:lpstr>易地搬迁!Print_Area</vt:lpstr>
      <vt:lpstr>保障房建设!Print_Titles</vt:lpstr>
      <vt:lpstr>电商扶贫表!Print_Titles</vt:lpstr>
      <vt:lpstr>光伏发电!Print_Titles</vt:lpstr>
      <vt:lpstr>'汇总表（表3）'!Print_Titles</vt:lpstr>
      <vt:lpstr>空心房拆除!Print_Titles</vt:lpstr>
      <vt:lpstr>目录!Print_Titles</vt:lpstr>
      <vt:lpstr>农村基础设施建设!Print_Titles</vt:lpstr>
      <vt:lpstr>农村生活垃圾治理!Print_Titles</vt:lpstr>
      <vt:lpstr>贫困村基础设施建设!Print_Titles</vt:lpstr>
      <vt:lpstr>水利建设及农村安全饮水!Print_Titles</vt:lpstr>
      <vt:lpstr>新农村村庄整治!Print_Titles</vt:lpstr>
      <vt:lpstr>易地搬迁!Print_Titles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2017-12-20T08:42:32Z</cp:lastPrinted>
  <dcterms:created xsi:type="dcterms:W3CDTF">2017-08-29T03:20:00Z</dcterms:created>
  <dcterms:modified xsi:type="dcterms:W3CDTF">2017-12-20T09:09:03Z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