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'部门收入总表'!$A$1:$O$19</definedName>
    <definedName name="_xlnm.Print_Area" localSheetId="3">'部门支出总表'!$A$4:$H$21</definedName>
    <definedName name="_xlnm.Print_Area" localSheetId="4">'财拨收支总表'!$A$1:$F$25</definedName>
    <definedName name="_xlnm.Print_Area" localSheetId="10">'财拨总表（引用）'!$A$1:$D$18</definedName>
    <definedName name="_xlnm.Print_Area" localSheetId="0">'封面'!$A$1:$P$20</definedName>
    <definedName name="_xlnm.Print_Area" localSheetId="7">'三公表'!$A$1:$G$23</definedName>
    <definedName name="_xlnm.Print_Area" localSheetId="1">'收支预算总表'!$A$1:$D$30</definedName>
    <definedName name="_xlnm.Print_Area" localSheetId="6">'一般公共预算基本支出表'!$A$1:$E$22</definedName>
    <definedName name="_xlnm.Print_Area" localSheetId="5">'一般公共预算支出表'!$A$2:$E$24</definedName>
    <definedName name="_xlnm.Print_Area" localSheetId="8">'政府性基金'!$A$1:$E$17</definedName>
    <definedName name="_xlnm.Print_Area" localSheetId="9">'支出总表（引用）'!$A$1:$C$11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'一般公共预算基本支出表'!$A:$E,'一般公共预算基本支出表'!$1:$5</definedName>
    <definedName name="_xlnm.Print_Titles" localSheetId="5">'一般公共预算支出表'!$A:$E,'一般公共预算支出表'!$1:$5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<sst xmlns="http://schemas.openxmlformats.org/spreadsheetml/2006/main" count="385" uniqueCount="236">
  <si>
    <t>总计</t>
  </si>
  <si>
    <t>2019年部门预算表</t>
  </si>
  <si>
    <t>总计(合计)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</si>
  <si>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</si>
  <si>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</si>
  <si>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</si>
  <si>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</si>
  <si>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</si>
  <si>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</si>
  <si>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</si>
  <si>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</si>
  <si>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</si>
  <si>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</si>
  <si>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</si>
  <si>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</si>
  <si>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>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</si>
  <si>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</si>
  <si>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</si>
  <si>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</si>
  <si>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</si>
  <si>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</si>
  <si>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</si>
  <si>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</si>
  <si>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</si>
  <si>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</si>
  <si>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</si>
  <si>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</si>
  <si>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</si>
  <si>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</si>
  <si>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</si>
  <si>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</si>
  <si>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</si>
  <si>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</si>
  <si>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</si>
  <si>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</si>
  <si>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</si>
  <si>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</si>
  <si>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</si>
  <si>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</si>
  <si>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</si>
  <si>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</si>
  <si>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</si>
  <si>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</si>
  <si>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</si>
  <si>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政府性基金预算拨款收入</t>
  </si>
  <si>
    <t>专项收入</t>
  </si>
  <si>
    <t>预算内投资收入</t>
  </si>
  <si>
    <t>**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</si>
  <si>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</si>
  <si>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</si>
  <si>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</si>
  <si>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</si>
  <si>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</si>
  <si>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</si>
  <si>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</si>
  <si>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</si>
  <si>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</si>
  <si>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</si>
  <si>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</si>
  <si>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</si>
  <si>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</si>
  <si>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</si>
  <si>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</si>
  <si>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</si>
  <si>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</si>
  <si>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</si>
  <si>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</si>
  <si>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</si>
  <si>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</si>
  <si>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</si>
  <si>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</si>
  <si>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</si>
  <si>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</si>
  <si>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</si>
  <si>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</si>
  <si>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</si>
  <si>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人员经费</t>
  </si>
  <si>
    <t>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</si>
  <si>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</si>
  <si>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</si>
  <si>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</si>
  <si>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</si>
  <si>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</si>
  <si>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</si>
  <si>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</si>
  <si>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</si>
  <si>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</si>
  <si>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</si>
  <si>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</si>
  <si>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一般公共服务支出</t>
  </si>
  <si>
    <t xml:space="preserve">  人大事务</t>
  </si>
  <si>
    <t xml:space="preserve">    人大会议</t>
  </si>
  <si>
    <t xml:space="preserve">    代表工作</t>
  </si>
  <si>
    <t>208</t>
  </si>
  <si>
    <t>社会保障和就业支出</t>
  </si>
  <si>
    <t>城乡社区支出</t>
  </si>
  <si>
    <t>农林水支出</t>
  </si>
  <si>
    <t xml:space="preserve">  农村综合改革</t>
  </si>
  <si>
    <t>工资福利支出</t>
  </si>
  <si>
    <t>商品和服务支出</t>
  </si>
  <si>
    <t>对个人和家庭的补助</t>
  </si>
  <si>
    <t>无</t>
  </si>
  <si>
    <t>合计</t>
  </si>
  <si>
    <t>一、一般公共服务支出</t>
  </si>
  <si>
    <t>二、社会保障和就业支出</t>
  </si>
  <si>
    <t>三、城乡社区事务支出</t>
  </si>
  <si>
    <t>四、农林水支出</t>
  </si>
  <si>
    <t>五、住房保障支出</t>
  </si>
  <si>
    <t xml:space="preserve">  2010104</t>
  </si>
  <si>
    <t xml:space="preserve">  2010108</t>
  </si>
  <si>
    <t xml:space="preserve"> 20103</t>
  </si>
  <si>
    <t xml:space="preserve">  政府办公室及相关机构事务</t>
  </si>
  <si>
    <t xml:space="preserve">  2010301</t>
  </si>
  <si>
    <t xml:space="preserve">    行政运行</t>
  </si>
  <si>
    <t xml:space="preserve">    机关事业单位基本养老保险缴费支出</t>
  </si>
  <si>
    <t xml:space="preserve">  2129999</t>
  </si>
  <si>
    <t xml:space="preserve"> 21307</t>
  </si>
  <si>
    <t xml:space="preserve">  2130705</t>
  </si>
  <si>
    <t xml:space="preserve">    对村民委员会和村党支部的补助</t>
  </si>
  <si>
    <t>221</t>
  </si>
  <si>
    <t>住房保障支出</t>
  </si>
  <si>
    <t xml:space="preserve">  2210201</t>
  </si>
  <si>
    <t xml:space="preserve">    住房公积金</t>
  </si>
  <si>
    <t>一般公共服务支出</t>
  </si>
  <si>
    <t>社会保障和就业支出</t>
  </si>
  <si>
    <t>城乡社区事务支出</t>
  </si>
  <si>
    <t>农林水支出</t>
  </si>
  <si>
    <t>住房保障支出</t>
  </si>
  <si>
    <t xml:space="preserve">  2010399</t>
  </si>
  <si>
    <t xml:space="preserve">   乡镇转移支付</t>
  </si>
  <si>
    <t xml:space="preserve">  2011199</t>
  </si>
  <si>
    <t xml:space="preserve">   纪检监察工作经费</t>
  </si>
  <si>
    <t xml:space="preserve"> 20101</t>
  </si>
  <si>
    <r>
      <t>编制日期：2018年11</t>
    </r>
    <r>
      <rPr>
        <sz val="18"/>
        <color indexed="8"/>
        <rFont val="宋体"/>
        <family val="0"/>
      </rPr>
      <t xml:space="preserve">月28日 </t>
    </r>
  </si>
  <si>
    <t xml:space="preserve"> 2080202</t>
  </si>
  <si>
    <t xml:space="preserve">    基层民政工作经费</t>
  </si>
  <si>
    <t xml:space="preserve"> 2080501</t>
  </si>
  <si>
    <t xml:space="preserve">    行政单位离退休</t>
  </si>
  <si>
    <t xml:space="preserve"> 2080505</t>
  </si>
  <si>
    <t xml:space="preserve">    其他城乡社区支出</t>
  </si>
  <si>
    <t xml:space="preserve">  2130799</t>
  </si>
  <si>
    <t xml:space="preserve">   乡镇补助资金</t>
  </si>
  <si>
    <t>301</t>
  </si>
  <si>
    <t xml:space="preserve">  01</t>
  </si>
  <si>
    <t xml:space="preserve">  基本工资</t>
  </si>
  <si>
    <t xml:space="preserve">    301301010101</t>
  </si>
  <si>
    <t xml:space="preserve">    职务（机关工人岗位）工资</t>
  </si>
  <si>
    <t xml:space="preserve">    301301010102</t>
  </si>
  <si>
    <t xml:space="preserve">    级别（机关工人技术等级）工资</t>
  </si>
  <si>
    <t xml:space="preserve">    301301010201</t>
  </si>
  <si>
    <t xml:space="preserve">    岗位（职务）工资</t>
  </si>
  <si>
    <t xml:space="preserve">    301301010202</t>
  </si>
  <si>
    <t xml:space="preserve">    薪级工资</t>
  </si>
  <si>
    <t xml:space="preserve">  02</t>
  </si>
  <si>
    <t xml:space="preserve">  津补贴</t>
  </si>
  <si>
    <t xml:space="preserve">    301301020106</t>
  </si>
  <si>
    <t xml:space="preserve">    行政单位统一津补贴(工资福利支出)</t>
  </si>
  <si>
    <t xml:space="preserve">    301301020201</t>
  </si>
  <si>
    <t xml:space="preserve">    事业单位统一津补贴(工资福利支出)</t>
  </si>
  <si>
    <t xml:space="preserve">  03</t>
  </si>
  <si>
    <t xml:space="preserve">  事业单位绩效工资</t>
  </si>
  <si>
    <t xml:space="preserve">    3013010301</t>
  </si>
  <si>
    <t xml:space="preserve">    绩效工资(工资福利支出)</t>
  </si>
  <si>
    <t xml:space="preserve">  07</t>
  </si>
  <si>
    <t xml:space="preserve">  年终一次性奖金</t>
  </si>
  <si>
    <t xml:space="preserve">    3013010701</t>
  </si>
  <si>
    <t xml:space="preserve">    年终一次性奖金</t>
  </si>
  <si>
    <t xml:space="preserve">  08</t>
  </si>
  <si>
    <t xml:space="preserve">  独生子女保健费</t>
  </si>
  <si>
    <t xml:space="preserve">    3013010801</t>
  </si>
  <si>
    <t xml:space="preserve">    独生子女费</t>
  </si>
  <si>
    <t xml:space="preserve">  99</t>
  </si>
  <si>
    <t xml:space="preserve">  其他工资福利支出</t>
  </si>
  <si>
    <t>302</t>
  </si>
  <si>
    <t xml:space="preserve">  办公费(商品和服务支出)</t>
  </si>
  <si>
    <t xml:space="preserve">    30130201</t>
  </si>
  <si>
    <t xml:space="preserve">    办公费(商品和服务支出)</t>
  </si>
  <si>
    <t xml:space="preserve">  06</t>
  </si>
  <si>
    <t xml:space="preserve">  公务用车运行维护费(商品和服务支出)</t>
  </si>
  <si>
    <t xml:space="preserve">    30130206</t>
  </si>
  <si>
    <t xml:space="preserve">    公务用车运行维护费(商品和服务支出)</t>
  </si>
  <si>
    <t xml:space="preserve">  16</t>
  </si>
  <si>
    <t xml:space="preserve">  公务接待费(商品和服务支出)</t>
  </si>
  <si>
    <t xml:space="preserve">    30130216</t>
  </si>
  <si>
    <t xml:space="preserve">    公务接待费(商品和服务支出)</t>
  </si>
  <si>
    <t xml:space="preserve">  31</t>
  </si>
  <si>
    <t xml:space="preserve">  公务交通补贴（商品和服务支出）</t>
  </si>
  <si>
    <t xml:space="preserve">    30130231</t>
  </si>
  <si>
    <t xml:space="preserve">    公务交通补贴（商品和服务支出）</t>
  </si>
  <si>
    <t>303</t>
  </si>
  <si>
    <t xml:space="preserve">  退休费</t>
  </si>
  <si>
    <t xml:space="preserve">  15</t>
  </si>
  <si>
    <t xml:space="preserve">  遗属补助(对个人和家庭的补助)</t>
  </si>
  <si>
    <t xml:space="preserve">    30130315</t>
  </si>
  <si>
    <t xml:space="preserve">    遗属补助(对个人和家庭的补助)</t>
  </si>
  <si>
    <t xml:space="preserve">  离退休人员交通费</t>
  </si>
  <si>
    <t xml:space="preserve">    30130316</t>
  </si>
  <si>
    <t xml:space="preserve">    离退休人员交通费</t>
  </si>
  <si>
    <t xml:space="preserve">  18</t>
  </si>
  <si>
    <t xml:space="preserve">  高温津贴</t>
  </si>
  <si>
    <t xml:space="preserve">    30130318</t>
  </si>
  <si>
    <t xml:space="preserve">    高温津贴</t>
  </si>
  <si>
    <t xml:space="preserve">  19</t>
  </si>
  <si>
    <t xml:space="preserve">  取暖费</t>
  </si>
  <si>
    <t xml:space="preserve">    30130319</t>
  </si>
  <si>
    <t xml:space="preserve">    取暖费</t>
  </si>
  <si>
    <t xml:space="preserve">  其他对个人和家庭补助支出(对个人和家庭的补助)</t>
  </si>
  <si>
    <t xml:space="preserve">    30130399</t>
  </si>
  <si>
    <t xml:space="preserve">    其他对个人和家庭补助支出(对个人和家庭的补助)</t>
  </si>
  <si>
    <t>单位名称：大田乡</t>
  </si>
  <si>
    <t>单位：元</t>
  </si>
  <si>
    <t>2018年基本支出</t>
  </si>
  <si>
    <t xml:space="preserve">  05</t>
  </si>
  <si>
    <t xml:space="preserve">  社会保障缴费</t>
  </si>
  <si>
    <t xml:space="preserve">    3013010501</t>
  </si>
  <si>
    <t xml:space="preserve">    养老保险(工资福利支出)</t>
  </si>
  <si>
    <t xml:space="preserve">    3013019904</t>
  </si>
  <si>
    <t xml:space="preserve">    职工福利(工资福利支出)</t>
  </si>
  <si>
    <t xml:space="preserve">  21</t>
  </si>
  <si>
    <t xml:space="preserve">  专用材料费(商品和服务支出)</t>
  </si>
  <si>
    <t xml:space="preserve">    30130221</t>
  </si>
  <si>
    <t xml:space="preserve">    专用材料费(商品和服务支出)</t>
  </si>
  <si>
    <t xml:space="preserve">  24</t>
  </si>
  <si>
    <t xml:space="preserve">  委托业务费(商品和服务支出)</t>
  </si>
  <si>
    <t xml:space="preserve">    30130224</t>
  </si>
  <si>
    <t xml:space="preserve">    委托业务费(商品和服务支出)</t>
  </si>
  <si>
    <t xml:space="preserve">    3013030214</t>
  </si>
  <si>
    <t xml:space="preserve">    退休生活补贴(对个人和家庭的补助)</t>
  </si>
  <si>
    <t xml:space="preserve">  12</t>
  </si>
  <si>
    <t xml:space="preserve">  住房公积金(对个人和家庭的补助)</t>
  </si>
  <si>
    <t xml:space="preserve">    30130312</t>
  </si>
  <si>
    <t xml:space="preserve">    住房公积金(对个人和家庭的补助)</t>
  </si>
  <si>
    <t>大田乡</t>
  </si>
  <si>
    <t>填报单位：大田乡</t>
  </si>
  <si>
    <t>编制单位：赣州市赣县区大田乡人民政府</t>
  </si>
  <si>
    <t>部门名称：赣州市赣县区大田乡人民政府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</si>
</sst>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  <numFmt numFmtId="193" formatCode="#,##0.00_ ;[Red]\-#,##0.00\ "/>
    <numFmt numFmtId="194" formatCode="0.00_);\(0.00\)"/>
    <numFmt numFmtId="195" formatCode="#,##0.00_ 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Calibri"/>
      <family val="2"/>
    </font>
    <font>
      <b/>
      <sz val="12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Calibri"/>
      <family val="2"/>
    </font>
    <font>
      <sz val="9"/>
      <color indexed="10"/>
      <name val="宋体"/>
      <family val="0"/>
    </font>
    <font>
      <sz val="10"/>
      <color indexed="10"/>
      <name val="Arial"/>
      <family val="2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9"/>
      <color rgb="FFFF0000"/>
      <name val="宋体"/>
      <family val="0"/>
    </font>
    <font>
      <sz val="10"/>
      <color rgb="FFFF0000"/>
      <name val="Arial"/>
      <family val="2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192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0" fontId="0" fillId="0" borderId="18" xfId="0" applyNumberFormat="1" applyFont="1" applyFill="1" applyBorder="1" applyAlignment="1" applyProtection="1">
      <alignment horizontal="righ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0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49" fontId="16" fillId="0" borderId="17" xfId="43" applyNumberFormat="1" applyFont="1" applyFill="1" applyBorder="1" applyAlignment="1" applyProtection="1">
      <alignment horizontal="center" vertical="center" wrapText="1"/>
      <protection/>
    </xf>
    <xf numFmtId="49" fontId="16" fillId="0" borderId="17" xfId="43" applyNumberFormat="1" applyFont="1" applyFill="1" applyBorder="1" applyAlignment="1" applyProtection="1">
      <alignment horizontal="left" vertical="center" wrapText="1"/>
      <protection/>
    </xf>
    <xf numFmtId="40" fontId="16" fillId="0" borderId="18" xfId="43" applyNumberFormat="1" applyFont="1" applyFill="1" applyBorder="1" applyAlignment="1" applyProtection="1">
      <alignment horizontal="right" vertical="center" wrapText="1"/>
      <protection/>
    </xf>
    <xf numFmtId="40" fontId="16" fillId="0" borderId="19" xfId="43" applyNumberFormat="1" applyFont="1" applyFill="1" applyBorder="1" applyAlignment="1" applyProtection="1">
      <alignment horizontal="right" vertical="center" wrapText="1"/>
      <protection/>
    </xf>
    <xf numFmtId="4" fontId="16" fillId="35" borderId="10" xfId="0" applyNumberFormat="1" applyFont="1" applyFill="1" applyBorder="1" applyAlignment="1" applyProtection="1">
      <alignment horizontal="right" vertical="center"/>
      <protection/>
    </xf>
    <xf numFmtId="43" fontId="16" fillId="35" borderId="18" xfId="53" applyNumberFormat="1" applyFont="1" applyFill="1" applyBorder="1" applyAlignment="1">
      <alignment horizontal="center" vertical="center"/>
    </xf>
    <xf numFmtId="49" fontId="63" fillId="35" borderId="18" xfId="42" applyNumberFormat="1" applyFont="1" applyFill="1" applyBorder="1" applyAlignment="1" applyProtection="1">
      <alignment horizontal="left" vertical="center" wrapText="1"/>
      <protection/>
    </xf>
    <xf numFmtId="0" fontId="11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 vertical="center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/>
      <protection/>
    </xf>
    <xf numFmtId="0" fontId="18" fillId="0" borderId="18" xfId="0" applyFont="1" applyBorder="1" applyAlignment="1">
      <alignment horizontal="left" vertical="center"/>
    </xf>
    <xf numFmtId="4" fontId="19" fillId="0" borderId="14" xfId="0" applyNumberFormat="1" applyFont="1" applyBorder="1" applyAlignment="1" applyProtection="1">
      <alignment horizontal="left" vertical="center"/>
      <protection/>
    </xf>
    <xf numFmtId="4" fontId="19" fillId="35" borderId="11" xfId="0" applyNumberFormat="1" applyFont="1" applyFill="1" applyBorder="1" applyAlignment="1" applyProtection="1">
      <alignment horizontal="right" vertical="center" wrapText="1"/>
      <protection/>
    </xf>
    <xf numFmtId="40" fontId="18" fillId="35" borderId="20" xfId="41" applyNumberFormat="1" applyFont="1" applyFill="1" applyBorder="1" applyAlignment="1" applyProtection="1">
      <alignment horizontal="right" vertical="center" wrapText="1"/>
      <protection/>
    </xf>
    <xf numFmtId="40" fontId="18" fillId="35" borderId="18" xfId="41" applyNumberFormat="1" applyFont="1" applyFill="1" applyBorder="1" applyAlignment="1" applyProtection="1">
      <alignment horizontal="right" vertical="center" wrapText="1"/>
      <protection/>
    </xf>
    <xf numFmtId="40" fontId="18" fillId="35" borderId="21" xfId="41" applyNumberFormat="1" applyFont="1" applyFill="1" applyBorder="1" applyAlignment="1" applyProtection="1">
      <alignment horizontal="right" vertical="center" wrapText="1"/>
      <protection/>
    </xf>
    <xf numFmtId="4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42" applyNumberFormat="1" applyFont="1" applyFill="1" applyBorder="1" applyAlignment="1" applyProtection="1">
      <alignment horizontal="left" vertical="center" wrapText="1"/>
      <protection/>
    </xf>
    <xf numFmtId="4" fontId="19" fillId="35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Border="1" applyAlignment="1" applyProtection="1">
      <alignment horizontal="left" vertical="center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4" fontId="19" fillId="0" borderId="10" xfId="0" applyNumberFormat="1" applyFont="1" applyBorder="1" applyAlignment="1" applyProtection="1">
      <alignment horizontal="right" vertical="center" wrapText="1"/>
      <protection/>
    </xf>
    <xf numFmtId="49" fontId="18" fillId="0" borderId="20" xfId="42" applyNumberFormat="1" applyFont="1" applyFill="1" applyBorder="1" applyAlignment="1" applyProtection="1">
      <alignment horizontal="left" vertical="center" wrapText="1"/>
      <protection/>
    </xf>
    <xf numFmtId="49" fontId="18" fillId="0" borderId="10" xfId="42" applyNumberFormat="1" applyFont="1" applyFill="1" applyBorder="1" applyAlignment="1" applyProtection="1">
      <alignment horizontal="left" vertical="center" wrapText="1"/>
      <protection/>
    </xf>
    <xf numFmtId="40" fontId="18" fillId="35" borderId="10" xfId="41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4" fontId="19" fillId="0" borderId="10" xfId="0" applyNumberFormat="1" applyFont="1" applyBorder="1" applyAlignment="1" applyProtection="1">
      <alignment horizontal="center" vertical="center"/>
      <protection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22" xfId="0" applyNumberFormat="1" applyFont="1" applyBorder="1" applyAlignment="1" applyProtection="1">
      <alignment horizontal="left" vertical="center"/>
      <protection/>
    </xf>
    <xf numFmtId="4" fontId="19" fillId="35" borderId="11" xfId="0" applyNumberFormat="1" applyFont="1" applyFill="1" applyBorder="1" applyAlignment="1" applyProtection="1">
      <alignment horizontal="right" vertical="center"/>
      <protection/>
    </xf>
    <xf numFmtId="4" fontId="19" fillId="0" borderId="22" xfId="0" applyNumberFormat="1" applyFont="1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4" fontId="20" fillId="0" borderId="10" xfId="0" applyNumberFormat="1" applyFont="1" applyBorder="1" applyAlignment="1" applyProtection="1">
      <alignment/>
      <protection/>
    </xf>
    <xf numFmtId="4" fontId="19" fillId="0" borderId="12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49" fontId="18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8" fillId="0" borderId="18" xfId="0" applyFont="1" applyBorder="1" applyAlignment="1">
      <alignment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0" fontId="16" fillId="0" borderId="11" xfId="0" applyNumberFormat="1" applyFont="1" applyFill="1" applyBorder="1" applyAlignment="1" applyProtection="1">
      <alignment horizontal="right" vertical="center" wrapText="1"/>
      <protection/>
    </xf>
    <xf numFmtId="4" fontId="16" fillId="35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8" xfId="0" applyFont="1" applyFill="1" applyBorder="1" applyAlignment="1">
      <alignment horizontal="center" vertical="center"/>
    </xf>
    <xf numFmtId="0" fontId="19" fillId="35" borderId="10" xfId="0" applyFont="1" applyFill="1" applyBorder="1" applyAlignment="1" applyProtection="1">
      <alignment horizontal="center" vertical="center"/>
      <protection/>
    </xf>
    <xf numFmtId="0" fontId="19" fillId="35" borderId="14" xfId="0" applyFont="1" applyFill="1" applyBorder="1" applyAlignment="1" applyProtection="1">
      <alignment horizontal="center" vertical="center"/>
      <protection/>
    </xf>
    <xf numFmtId="0" fontId="19" fillId="35" borderId="11" xfId="0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4" fontId="19" fillId="0" borderId="12" xfId="0" applyNumberFormat="1" applyFont="1" applyBorder="1" applyAlignment="1" applyProtection="1">
      <alignment horizontal="center" vertical="center"/>
      <protection/>
    </xf>
    <xf numFmtId="4" fontId="19" fillId="35" borderId="14" xfId="0" applyNumberFormat="1" applyFont="1" applyFill="1" applyBorder="1" applyAlignment="1" applyProtection="1">
      <alignment horizontal="left" vertical="center"/>
      <protection/>
    </xf>
    <xf numFmtId="4" fontId="19" fillId="35" borderId="10" xfId="0" applyNumberFormat="1" applyFont="1" applyFill="1" applyBorder="1" applyAlignment="1" applyProtection="1">
      <alignment horizontal="left" vertical="center"/>
      <protection/>
    </xf>
    <xf numFmtId="4" fontId="19" fillId="35" borderId="12" xfId="0" applyNumberFormat="1" applyFont="1" applyFill="1" applyBorder="1" applyAlignment="1" applyProtection="1">
      <alignment horizontal="right" vertical="center" wrapText="1"/>
      <protection/>
    </xf>
    <xf numFmtId="4" fontId="19" fillId="35" borderId="10" xfId="0" applyNumberFormat="1" applyFont="1" applyFill="1" applyBorder="1" applyAlignment="1" applyProtection="1">
      <alignment vertical="center"/>
      <protection/>
    </xf>
    <xf numFmtId="4" fontId="19" fillId="35" borderId="1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4" fontId="19" fillId="35" borderId="10" xfId="0" applyNumberFormat="1" applyFont="1" applyFill="1" applyBorder="1" applyAlignment="1" applyProtection="1">
      <alignment horizontal="right" vertical="center"/>
      <protection/>
    </xf>
    <xf numFmtId="4" fontId="19" fillId="35" borderId="10" xfId="0" applyNumberFormat="1" applyFont="1" applyFill="1" applyBorder="1" applyAlignment="1" applyProtection="1">
      <alignment horizontal="center" vertical="center"/>
      <protection/>
    </xf>
    <xf numFmtId="40" fontId="18" fillId="0" borderId="18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58" fillId="0" borderId="18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40" fontId="65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4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40" fontId="66" fillId="0" borderId="18" xfId="0" applyNumberFormat="1" applyFont="1" applyFill="1" applyBorder="1" applyAlignment="1" applyProtection="1">
      <alignment horizontal="center" vertical="center" wrapText="1"/>
      <protection/>
    </xf>
    <xf numFmtId="0" fontId="66" fillId="0" borderId="1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5" fillId="0" borderId="0" xfId="40">
      <alignment/>
      <protection/>
    </xf>
    <xf numFmtId="0" fontId="15" fillId="0" borderId="0" xfId="40" applyFill="1">
      <alignment/>
      <protection/>
    </xf>
    <xf numFmtId="0" fontId="23" fillId="0" borderId="0" xfId="40" applyFont="1">
      <alignment/>
      <protection/>
    </xf>
    <xf numFmtId="0" fontId="23" fillId="0" borderId="20" xfId="40" applyFont="1" applyBorder="1" applyAlignment="1">
      <alignment horizontal="center" vertical="center"/>
      <protection/>
    </xf>
    <xf numFmtId="0" fontId="23" fillId="0" borderId="0" xfId="40" applyFont="1" applyFill="1">
      <alignment/>
      <protection/>
    </xf>
    <xf numFmtId="0" fontId="23" fillId="0" borderId="18" xfId="40" applyNumberFormat="1" applyFont="1" applyFill="1" applyBorder="1" applyAlignment="1" applyProtection="1">
      <alignment horizontal="centerContinuous" vertical="center"/>
      <protection/>
    </xf>
    <xf numFmtId="0" fontId="23" fillId="0" borderId="18" xfId="40" applyFont="1" applyFill="1" applyBorder="1" applyAlignment="1">
      <alignment horizontal="center" vertical="center"/>
      <protection/>
    </xf>
    <xf numFmtId="0" fontId="24" fillId="0" borderId="0" xfId="40" applyFont="1" applyAlignment="1">
      <alignment horizontal="centerContinuous" vertical="center"/>
      <protection/>
    </xf>
    <xf numFmtId="0" fontId="24" fillId="0" borderId="0" xfId="40" applyFont="1">
      <alignment/>
      <protection/>
    </xf>
    <xf numFmtId="0" fontId="23" fillId="0" borderId="0" xfId="40" applyFont="1" applyFill="1" applyAlignment="1">
      <alignment horizontal="left" vertical="center"/>
      <protection/>
    </xf>
    <xf numFmtId="40" fontId="23" fillId="0" borderId="18" xfId="40" applyNumberFormat="1" applyFont="1" applyFill="1" applyBorder="1" applyAlignment="1" applyProtection="1">
      <alignment horizontal="right" vertical="center" wrapText="1"/>
      <protection/>
    </xf>
    <xf numFmtId="0" fontId="23" fillId="0" borderId="17" xfId="40" applyNumberFormat="1" applyFont="1" applyFill="1" applyBorder="1" applyAlignment="1" applyProtection="1">
      <alignment horizontal="centerContinuous" vertical="center"/>
      <protection/>
    </xf>
    <xf numFmtId="0" fontId="23" fillId="0" borderId="23" xfId="40" applyNumberFormat="1" applyFont="1" applyFill="1" applyBorder="1" applyAlignment="1" applyProtection="1">
      <alignment horizontal="centerContinuous" vertical="center"/>
      <protection/>
    </xf>
    <xf numFmtId="0" fontId="23" fillId="0" borderId="21" xfId="40" applyFont="1" applyBorder="1" applyAlignment="1">
      <alignment horizontal="center" vertical="center"/>
      <protection/>
    </xf>
    <xf numFmtId="0" fontId="23" fillId="0" borderId="19" xfId="40" applyNumberFormat="1" applyFont="1" applyFill="1" applyBorder="1" applyAlignment="1" applyProtection="1">
      <alignment horizontal="centerContinuous" vertical="center"/>
      <protection/>
    </xf>
    <xf numFmtId="0" fontId="23" fillId="0" borderId="17" xfId="40" applyFont="1" applyFill="1" applyBorder="1" applyAlignment="1">
      <alignment horizontal="center" vertical="center"/>
      <protection/>
    </xf>
    <xf numFmtId="0" fontId="23" fillId="0" borderId="24" xfId="40" applyNumberFormat="1" applyFont="1" applyFill="1" applyBorder="1" applyAlignment="1" applyProtection="1">
      <alignment horizontal="center" vertical="center"/>
      <protection/>
    </xf>
    <xf numFmtId="0" fontId="23" fillId="0" borderId="20" xfId="40" applyFont="1" applyFill="1" applyBorder="1" applyAlignment="1">
      <alignment horizontal="center" vertical="center"/>
      <protection/>
    </xf>
    <xf numFmtId="4" fontId="23" fillId="0" borderId="0" xfId="40" applyNumberFormat="1" applyFont="1" applyFill="1" applyAlignment="1" applyProtection="1">
      <alignment/>
      <protection/>
    </xf>
    <xf numFmtId="0" fontId="23" fillId="0" borderId="0" xfId="40" applyFont="1" applyAlignment="1">
      <alignment horizontal="right"/>
      <protection/>
    </xf>
    <xf numFmtId="40" fontId="23" fillId="0" borderId="19" xfId="40" applyNumberFormat="1" applyFont="1" applyFill="1" applyBorder="1" applyAlignment="1" applyProtection="1">
      <alignment horizontal="right" vertical="center" wrapText="1"/>
      <protection/>
    </xf>
    <xf numFmtId="40" fontId="23" fillId="0" borderId="17" xfId="40" applyNumberFormat="1" applyFont="1" applyFill="1" applyBorder="1" applyAlignment="1" applyProtection="1">
      <alignment horizontal="right" vertical="center" wrapText="1"/>
      <protection/>
    </xf>
    <xf numFmtId="49" fontId="23" fillId="0" borderId="17" xfId="40" applyNumberFormat="1" applyFont="1" applyFill="1" applyBorder="1" applyAlignment="1" applyProtection="1">
      <alignment horizontal="left" vertical="center" wrapText="1"/>
      <protection/>
    </xf>
    <xf numFmtId="49" fontId="23" fillId="0" borderId="18" xfId="4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0</v>
      </c>
    </row>
    <row r="2" ht="42" customHeight="1">
      <c r="T2" s="3"/>
    </row>
    <row r="3" spans="1:20" ht="61.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125" t="s">
        <v>235</v>
      </c>
      <c r="G6" s="8"/>
      <c r="H6" s="58"/>
      <c r="I6" s="9"/>
      <c r="J6" s="9"/>
      <c r="K6" s="10"/>
      <c r="L6" s="9"/>
      <c r="M6" s="10"/>
      <c r="Q6" s="3"/>
    </row>
    <row r="7" spans="2:13" ht="22.5">
      <c r="B7" s="3"/>
      <c r="C7" s="3"/>
      <c r="F7" s="8"/>
      <c r="G7" s="8"/>
      <c r="H7" s="59"/>
      <c r="I7" s="8"/>
      <c r="J7" s="8"/>
      <c r="K7" s="8"/>
      <c r="L7" s="8"/>
      <c r="M7" s="8"/>
    </row>
    <row r="8" spans="3:13" ht="22.5">
      <c r="C8" s="3"/>
      <c r="F8" s="8"/>
      <c r="G8" s="8"/>
      <c r="H8" s="59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59"/>
      <c r="I9" s="8"/>
      <c r="J9" s="8"/>
      <c r="K9" s="8"/>
      <c r="L9" s="8"/>
      <c r="M9" s="8"/>
      <c r="IS9" s="3"/>
      <c r="IT9" s="3"/>
      <c r="IU9" s="11" t="s">
        <v>2</v>
      </c>
    </row>
    <row r="10" spans="4:255" ht="24.75" customHeight="1">
      <c r="D10" s="3"/>
      <c r="F10" s="118" t="s">
        <v>133</v>
      </c>
      <c r="G10" s="8"/>
      <c r="H10" s="59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59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59"/>
      <c r="I12" s="8"/>
      <c r="J12" s="8"/>
      <c r="K12" s="8"/>
      <c r="L12" s="8"/>
      <c r="M12" s="8"/>
      <c r="IU12" s="3"/>
      <c r="IV12" s="3"/>
    </row>
    <row r="13" spans="6:256" ht="24.75" customHeight="1">
      <c r="F13" s="125" t="s">
        <v>234</v>
      </c>
      <c r="G13" s="8"/>
      <c r="H13" s="58"/>
      <c r="I13" s="9"/>
      <c r="J13" s="9"/>
      <c r="K13" s="10"/>
      <c r="L13" s="10"/>
      <c r="M13" s="10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2" t="s">
        <v>3</v>
      </c>
      <c r="B17" s="12"/>
      <c r="C17" s="12"/>
      <c r="D17" s="12"/>
      <c r="E17" s="13"/>
      <c r="F17" s="12"/>
      <c r="G17" s="12" t="s">
        <v>4</v>
      </c>
      <c r="H17" s="12"/>
      <c r="I17" s="13"/>
      <c r="J17" s="12"/>
      <c r="K17" s="12"/>
      <c r="L17" s="12"/>
      <c r="M17" s="12" t="s">
        <v>5</v>
      </c>
      <c r="N17" s="12"/>
      <c r="O17" s="14"/>
    </row>
    <row r="19" ht="16.5" customHeight="1"/>
    <row r="20" ht="22.5">
      <c r="J20" s="8"/>
    </row>
    <row r="23" ht="30" customHeight="1"/>
    <row r="27" ht="30" customHeight="1">
      <c r="P27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3"/>
  <sheetViews>
    <sheetView showGridLines="0" zoomScalePageLayoutView="0" workbookViewId="0" topLeftCell="A1">
      <selection activeCell="B9" sqref="B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11.140625" style="1" customWidth="1"/>
    <col min="5" max="5" width="10.8515625" style="1" customWidth="1"/>
    <col min="6" max="6" width="11.00390625" style="1" customWidth="1"/>
    <col min="7" max="7" width="12.8515625" style="1" customWidth="1"/>
    <col min="8" max="8" width="9.140625" style="1" customWidth="1"/>
    <col min="9" max="9" width="11.57421875" style="1" customWidth="1"/>
    <col min="10" max="10" width="11.28125" style="1" customWidth="1"/>
    <col min="11" max="11" width="9.140625" style="1" customWidth="1"/>
    <col min="12" max="12" width="12.140625" style="1" customWidth="1"/>
    <col min="13" max="13" width="12.00390625" style="1" customWidth="1"/>
    <col min="14" max="14" width="11.57421875" style="1" customWidth="1"/>
    <col min="15" max="15" width="10.8515625" style="1" customWidth="1"/>
    <col min="16" max="16384" width="9.140625" style="1" customWidth="1"/>
  </cols>
  <sheetData>
    <row r="1" ht="15"/>
    <row r="2" spans="1:3" ht="29.25" customHeight="1">
      <c r="A2" s="164" t="s">
        <v>86</v>
      </c>
      <c r="B2" s="164"/>
      <c r="C2" s="164"/>
    </row>
    <row r="3" ht="17.25" customHeight="1"/>
    <row r="4" spans="1:3" ht="15.75" customHeight="1">
      <c r="A4" s="165" t="s">
        <v>87</v>
      </c>
      <c r="B4" s="153" t="s">
        <v>34</v>
      </c>
      <c r="C4" s="153" t="s">
        <v>27</v>
      </c>
    </row>
    <row r="5" spans="1:3" ht="19.5" customHeight="1">
      <c r="A5" s="165"/>
      <c r="B5" s="153"/>
      <c r="C5" s="153"/>
    </row>
    <row r="6" spans="1:3" ht="22.5" customHeight="1">
      <c r="A6" s="19" t="s">
        <v>47</v>
      </c>
      <c r="B6" s="19">
        <v>1</v>
      </c>
      <c r="C6" s="19">
        <v>2</v>
      </c>
    </row>
    <row r="7" spans="1:3" ht="24.75" customHeight="1">
      <c r="A7" s="90" t="s">
        <v>102</v>
      </c>
      <c r="B7" s="90">
        <f>B8+B9+B10+B11+B12+B13</f>
        <v>673.9399999999998</v>
      </c>
      <c r="C7" s="46"/>
    </row>
    <row r="8" spans="1:3" ht="24.75" customHeight="1">
      <c r="A8" s="90" t="s">
        <v>123</v>
      </c>
      <c r="B8" s="63">
        <v>426.9</v>
      </c>
      <c r="C8" s="86"/>
    </row>
    <row r="9" spans="1:3" ht="24.75" customHeight="1">
      <c r="A9" s="90" t="s">
        <v>124</v>
      </c>
      <c r="B9" s="63">
        <v>54.03</v>
      </c>
      <c r="C9" s="86"/>
    </row>
    <row r="10" spans="1:3" ht="24.75" customHeight="1">
      <c r="A10" s="90" t="s">
        <v>125</v>
      </c>
      <c r="B10" s="64">
        <v>15.08</v>
      </c>
      <c r="C10" s="86"/>
    </row>
    <row r="11" spans="1:3" ht="24.75" customHeight="1">
      <c r="A11" s="90" t="s">
        <v>126</v>
      </c>
      <c r="B11" s="65">
        <v>149.13</v>
      </c>
      <c r="C11" s="85"/>
    </row>
    <row r="12" spans="1:3" ht="24.75" customHeight="1">
      <c r="A12" s="90" t="s">
        <v>127</v>
      </c>
      <c r="B12" s="64">
        <v>28.8</v>
      </c>
      <c r="C12" s="85"/>
    </row>
    <row r="13" spans="1:3" ht="24.75" customHeight="1">
      <c r="A13" s="85"/>
      <c r="B13" s="85"/>
      <c r="C13" s="85"/>
    </row>
  </sheetData>
  <sheetProtection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16384" width="9.140625" style="1" customWidth="1"/>
  </cols>
  <sheetData>
    <row r="1" ht="15"/>
    <row r="2" spans="1:4" ht="29.25" customHeight="1">
      <c r="A2" s="164" t="s">
        <v>88</v>
      </c>
      <c r="B2" s="164"/>
      <c r="C2" s="164"/>
      <c r="D2" s="164"/>
    </row>
    <row r="3" ht="17.25" customHeight="1"/>
    <row r="4" spans="1:4" ht="21.75" customHeight="1">
      <c r="A4" s="165" t="s">
        <v>87</v>
      </c>
      <c r="B4" s="153" t="s">
        <v>36</v>
      </c>
      <c r="C4" s="153" t="s">
        <v>59</v>
      </c>
      <c r="D4" s="153" t="s">
        <v>60</v>
      </c>
    </row>
    <row r="5" spans="1:4" ht="47.25" customHeight="1">
      <c r="A5" s="165"/>
      <c r="B5" s="153"/>
      <c r="C5" s="153"/>
      <c r="D5" s="153"/>
    </row>
    <row r="6" spans="1:4" ht="22.5" customHeight="1">
      <c r="A6" s="19" t="s">
        <v>47</v>
      </c>
      <c r="B6" s="19">
        <v>1</v>
      </c>
      <c r="C6" s="19">
        <v>2</v>
      </c>
      <c r="D6" s="19">
        <v>3</v>
      </c>
    </row>
    <row r="7" spans="1:8" ht="27.75" customHeight="1">
      <c r="A7" s="90" t="s">
        <v>102</v>
      </c>
      <c r="B7" s="90">
        <f>B8+B9+B10+B11+B12+B13</f>
        <v>673.9399999999998</v>
      </c>
      <c r="C7" s="90">
        <f>C8+C9+C10+C11+C12+C13</f>
        <v>673.9399999999998</v>
      </c>
      <c r="D7" s="48"/>
      <c r="E7" s="3"/>
      <c r="H7" s="3"/>
    </row>
    <row r="8" spans="1:4" ht="27.75" customHeight="1">
      <c r="A8" s="90" t="s">
        <v>123</v>
      </c>
      <c r="B8" s="63">
        <v>426.9</v>
      </c>
      <c r="C8" s="63">
        <v>426.9</v>
      </c>
      <c r="D8" s="48"/>
    </row>
    <row r="9" spans="1:8" ht="27.75" customHeight="1">
      <c r="A9" s="90" t="s">
        <v>124</v>
      </c>
      <c r="B9" s="63">
        <v>54.03</v>
      </c>
      <c r="C9" s="63">
        <v>54.03</v>
      </c>
      <c r="D9" s="48"/>
      <c r="E9" s="3"/>
      <c r="F9" s="3"/>
      <c r="G9" s="3"/>
      <c r="H9" s="3"/>
    </row>
    <row r="10" spans="1:7" ht="27.75" customHeight="1">
      <c r="A10" s="90" t="s">
        <v>125</v>
      </c>
      <c r="B10" s="64">
        <v>15.08</v>
      </c>
      <c r="C10" s="64">
        <v>15.08</v>
      </c>
      <c r="D10" s="48"/>
      <c r="E10" s="3"/>
      <c r="F10" s="3"/>
      <c r="G10" s="3"/>
    </row>
    <row r="11" spans="1:4" ht="27.75" customHeight="1">
      <c r="A11" s="90" t="s">
        <v>126</v>
      </c>
      <c r="B11" s="65">
        <v>149.13</v>
      </c>
      <c r="C11" s="65">
        <v>149.13</v>
      </c>
      <c r="D11" s="48"/>
    </row>
    <row r="12" spans="1:4" ht="27.75" customHeight="1">
      <c r="A12" s="90" t="s">
        <v>127</v>
      </c>
      <c r="B12" s="64">
        <v>28.8</v>
      </c>
      <c r="C12" s="64">
        <v>28.8</v>
      </c>
      <c r="D12" s="48"/>
    </row>
    <row r="13" spans="1:4" ht="27.75" customHeight="1">
      <c r="A13" s="50"/>
      <c r="B13" s="49"/>
      <c r="C13" s="49"/>
      <c r="D13" s="48"/>
    </row>
    <row r="14" ht="27.75" customHeight="1"/>
    <row r="15" ht="27.75" customHeight="1"/>
    <row r="16" ht="27.75" customHeight="1"/>
    <row r="17" ht="27.75" customHeight="1"/>
    <row r="18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zoomScalePageLayoutView="0" workbookViewId="0" topLeftCell="A1">
      <selection activeCell="A3" sqref="A3"/>
    </sheetView>
  </sheetViews>
  <sheetFormatPr defaultColWidth="9.140625" defaultRowHeight="19.5" customHeight="1"/>
  <cols>
    <col min="1" max="1" width="44.421875" style="21" customWidth="1"/>
    <col min="2" max="2" width="24.28125" style="21" customWidth="1"/>
    <col min="3" max="3" width="54.28125" style="21" customWidth="1"/>
    <col min="4" max="4" width="25.00390625" style="21" customWidth="1"/>
    <col min="5" max="109" width="9.140625" style="1" customWidth="1"/>
    <col min="110" max="254" width="9.140625" style="21" customWidth="1"/>
    <col min="255" max="16384" width="9.140625" style="1" customWidth="1"/>
  </cols>
  <sheetData>
    <row r="2" spans="1:4" s="1" customFormat="1" ht="29.25" customHeight="1">
      <c r="A2" s="154" t="s">
        <v>6</v>
      </c>
      <c r="B2" s="154"/>
      <c r="C2" s="154"/>
      <c r="D2" s="154"/>
    </row>
    <row r="3" spans="1:4" s="1" customFormat="1" ht="17.25" customHeight="1">
      <c r="A3" s="127" t="s">
        <v>233</v>
      </c>
      <c r="B3" s="16"/>
      <c r="C3" s="16"/>
      <c r="D3" s="17" t="s">
        <v>7</v>
      </c>
    </row>
    <row r="4" spans="1:4" s="1" customFormat="1" ht="17.25" customHeight="1">
      <c r="A4" s="153" t="s">
        <v>8</v>
      </c>
      <c r="B4" s="153"/>
      <c r="C4" s="153" t="s">
        <v>9</v>
      </c>
      <c r="D4" s="153"/>
    </row>
    <row r="5" spans="1:4" s="1" customFormat="1" ht="17.25" customHeight="1">
      <c r="A5" s="18" t="s">
        <v>10</v>
      </c>
      <c r="B5" s="19" t="s">
        <v>11</v>
      </c>
      <c r="C5" s="20" t="s">
        <v>12</v>
      </c>
      <c r="D5" s="20" t="s">
        <v>11</v>
      </c>
    </row>
    <row r="6" spans="1:4" s="1" customFormat="1" ht="17.25" customHeight="1">
      <c r="A6" s="61" t="s">
        <v>13</v>
      </c>
      <c r="B6" s="62">
        <v>673.94</v>
      </c>
      <c r="C6" s="60" t="s">
        <v>103</v>
      </c>
      <c r="D6" s="63">
        <v>426.9</v>
      </c>
    </row>
    <row r="7" spans="1:4" s="1" customFormat="1" ht="17.25" customHeight="1">
      <c r="A7" s="61" t="s">
        <v>14</v>
      </c>
      <c r="B7" s="62">
        <v>673.94</v>
      </c>
      <c r="C7" s="60" t="s">
        <v>104</v>
      </c>
      <c r="D7" s="63">
        <v>54.03</v>
      </c>
    </row>
    <row r="8" spans="1:4" s="1" customFormat="1" ht="17.25" customHeight="1">
      <c r="A8" s="61" t="s">
        <v>16</v>
      </c>
      <c r="B8" s="62"/>
      <c r="C8" s="60" t="s">
        <v>105</v>
      </c>
      <c r="D8" s="64">
        <v>15.08</v>
      </c>
    </row>
    <row r="9" spans="1:4" s="1" customFormat="1" ht="17.25" customHeight="1">
      <c r="A9" s="61" t="s">
        <v>17</v>
      </c>
      <c r="B9" s="62"/>
      <c r="C9" s="60" t="s">
        <v>106</v>
      </c>
      <c r="D9" s="65">
        <v>149.13</v>
      </c>
    </row>
    <row r="10" spans="1:4" s="1" customFormat="1" ht="17.25" customHeight="1">
      <c r="A10" s="61" t="s">
        <v>18</v>
      </c>
      <c r="B10" s="62"/>
      <c r="C10" s="60" t="s">
        <v>107</v>
      </c>
      <c r="D10" s="64">
        <v>28.8</v>
      </c>
    </row>
    <row r="11" spans="1:4" s="1" customFormat="1" ht="17.25" customHeight="1">
      <c r="A11" s="61" t="s">
        <v>19</v>
      </c>
      <c r="B11" s="62"/>
      <c r="C11" s="60"/>
      <c r="D11" s="65"/>
    </row>
    <row r="12" spans="1:4" s="1" customFormat="1" ht="17.25" customHeight="1">
      <c r="A12" s="61" t="s">
        <v>20</v>
      </c>
      <c r="B12" s="62"/>
      <c r="C12" s="66"/>
      <c r="D12" s="63"/>
    </row>
    <row r="13" spans="1:4" s="1" customFormat="1" ht="17.25" customHeight="1">
      <c r="A13" s="61" t="s">
        <v>21</v>
      </c>
      <c r="B13" s="62"/>
      <c r="C13" s="66"/>
      <c r="D13" s="63"/>
    </row>
    <row r="14" spans="1:4" s="1" customFormat="1" ht="17.25" customHeight="1">
      <c r="A14" s="61" t="s">
        <v>22</v>
      </c>
      <c r="B14" s="62"/>
      <c r="C14" s="67"/>
      <c r="D14" s="63"/>
    </row>
    <row r="15" spans="1:4" s="1" customFormat="1" ht="17.25" customHeight="1">
      <c r="A15" s="61" t="s">
        <v>23</v>
      </c>
      <c r="B15" s="68"/>
      <c r="C15" s="67"/>
      <c r="D15" s="64"/>
    </row>
    <row r="16" spans="1:4" s="1" customFormat="1" ht="17.25" customHeight="1">
      <c r="A16" s="69"/>
      <c r="B16" s="70"/>
      <c r="C16" s="67"/>
      <c r="D16" s="64"/>
    </row>
    <row r="17" spans="1:254" ht="17.25" customHeight="1">
      <c r="A17" s="69"/>
      <c r="B17" s="71"/>
      <c r="C17" s="72"/>
      <c r="D17" s="63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7.25" customHeight="1">
      <c r="A18" s="69"/>
      <c r="B18" s="71"/>
      <c r="C18" s="73"/>
      <c r="D18" s="74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7.25" customHeight="1">
      <c r="A19" s="75"/>
      <c r="B19" s="71"/>
      <c r="C19" s="73"/>
      <c r="D19" s="74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7.25" customHeight="1">
      <c r="A20" s="69"/>
      <c r="B20" s="71"/>
      <c r="C20" s="73"/>
      <c r="D20" s="74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7.25" customHeight="1">
      <c r="A21" s="69"/>
      <c r="B21" s="71"/>
      <c r="C21" s="76"/>
      <c r="D21" s="75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5.75">
      <c r="A22" s="69"/>
      <c r="B22" s="71"/>
      <c r="C22" s="76"/>
      <c r="D22" s="75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5.75">
      <c r="A23" s="69"/>
      <c r="B23" s="71"/>
      <c r="C23" s="76"/>
      <c r="D23" s="75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.75">
      <c r="A24" s="69"/>
      <c r="B24" s="71"/>
      <c r="C24" s="76"/>
      <c r="D24" s="75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7.25" customHeight="1">
      <c r="A25" s="77" t="s">
        <v>24</v>
      </c>
      <c r="B25" s="78">
        <f>SUM(B6,B11,B12,B13,B14,B15)</f>
        <v>673.94</v>
      </c>
      <c r="C25" s="77" t="s">
        <v>25</v>
      </c>
      <c r="D25" s="71">
        <f>SUM(D6:D24)</f>
        <v>673.9399999999998</v>
      </c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7.25" customHeight="1">
      <c r="A26" s="61" t="s">
        <v>26</v>
      </c>
      <c r="B26" s="62"/>
      <c r="C26" s="79" t="s">
        <v>27</v>
      </c>
      <c r="D26" s="7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7.25" customHeight="1">
      <c r="A27" s="61" t="s">
        <v>28</v>
      </c>
      <c r="B27" s="80"/>
      <c r="C27" s="81"/>
      <c r="D27" s="7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7.25" customHeight="1">
      <c r="A28" s="82"/>
      <c r="B28" s="83"/>
      <c r="C28" s="81"/>
      <c r="D28" s="7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7.25" customHeight="1">
      <c r="A29" s="77" t="s">
        <v>29</v>
      </c>
      <c r="B29" s="84">
        <f>SUM(B25,B26,B27)</f>
        <v>673.94</v>
      </c>
      <c r="C29" s="77" t="s">
        <v>30</v>
      </c>
      <c r="D29" s="71">
        <f>B29</f>
        <v>673.94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5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ht="15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ht="15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ht="15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ht="15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ht="15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ht="15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5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5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5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5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ht="15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ht="15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ht="15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ht="15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ht="15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ht="15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ht="15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ht="15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ht="15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ht="15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5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ht="15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ht="15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5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5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5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5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5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5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5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5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5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5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5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5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5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5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5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5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5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</sheetData>
  <sheetProtection/>
  <mergeCells count="3">
    <mergeCell ref="A4:B4"/>
    <mergeCell ref="C4:D4"/>
    <mergeCell ref="A2:D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0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3.003906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6384" width="9.140625" style="1" customWidth="1"/>
  </cols>
  <sheetData>
    <row r="1" ht="21" customHeight="1"/>
    <row r="2" spans="1:15" ht="29.25" customHeight="1">
      <c r="A2" s="156" t="s">
        <v>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27.75" customHeight="1">
      <c r="A3" s="126" t="s">
        <v>233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7" t="s">
        <v>7</v>
      </c>
    </row>
    <row r="4" spans="1:15" ht="17.25" customHeight="1">
      <c r="A4" s="153" t="s">
        <v>32</v>
      </c>
      <c r="B4" s="153" t="s">
        <v>33</v>
      </c>
      <c r="C4" s="158" t="s">
        <v>34</v>
      </c>
      <c r="D4" s="155" t="s">
        <v>35</v>
      </c>
      <c r="E4" s="153" t="s">
        <v>36</v>
      </c>
      <c r="F4" s="153"/>
      <c r="G4" s="153"/>
      <c r="H4" s="153"/>
      <c r="I4" s="153"/>
      <c r="J4" s="157" t="s">
        <v>37</v>
      </c>
      <c r="K4" s="157" t="s">
        <v>38</v>
      </c>
      <c r="L4" s="157" t="s">
        <v>39</v>
      </c>
      <c r="M4" s="157" t="s">
        <v>40</v>
      </c>
      <c r="N4" s="157" t="s">
        <v>41</v>
      </c>
      <c r="O4" s="155" t="s">
        <v>42</v>
      </c>
    </row>
    <row r="5" spans="1:15" ht="58.5" customHeight="1">
      <c r="A5" s="153"/>
      <c r="B5" s="153"/>
      <c r="C5" s="159"/>
      <c r="D5" s="155"/>
      <c r="E5" s="23" t="s">
        <v>43</v>
      </c>
      <c r="F5" s="23" t="s">
        <v>15</v>
      </c>
      <c r="G5" s="23" t="s">
        <v>44</v>
      </c>
      <c r="H5" s="23" t="s">
        <v>45</v>
      </c>
      <c r="I5" s="23" t="s">
        <v>46</v>
      </c>
      <c r="J5" s="157"/>
      <c r="K5" s="157"/>
      <c r="L5" s="157"/>
      <c r="M5" s="157"/>
      <c r="N5" s="157"/>
      <c r="O5" s="155"/>
    </row>
    <row r="6" spans="1:15" ht="27.75" customHeight="1">
      <c r="A6" s="24" t="s">
        <v>47</v>
      </c>
      <c r="B6" s="24" t="s">
        <v>47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6" ht="27.75" customHeight="1">
      <c r="A7" s="36"/>
      <c r="B7" s="95" t="s">
        <v>34</v>
      </c>
      <c r="C7" s="112">
        <f>E7</f>
        <v>673.94</v>
      </c>
      <c r="D7" s="112"/>
      <c r="E7" s="112">
        <f>E8+E16+E20+E22+E26</f>
        <v>673.94</v>
      </c>
      <c r="F7" s="112">
        <f>F8+F16+F20+F22+F26</f>
        <v>673.94</v>
      </c>
      <c r="G7" s="38"/>
      <c r="H7" s="38"/>
      <c r="I7" s="38"/>
      <c r="J7" s="38"/>
      <c r="K7" s="38"/>
      <c r="L7" s="38"/>
      <c r="M7" s="38"/>
      <c r="N7" s="38"/>
      <c r="O7" s="37"/>
      <c r="P7" s="3"/>
    </row>
    <row r="8" spans="1:15" ht="27.75" customHeight="1">
      <c r="A8" s="88">
        <v>201</v>
      </c>
      <c r="B8" s="89" t="s">
        <v>89</v>
      </c>
      <c r="C8" s="122">
        <f aca="true" t="shared" si="1" ref="C8:C27">E8</f>
        <v>426.90000000000003</v>
      </c>
      <c r="D8" s="123"/>
      <c r="E8" s="124">
        <f>E9+E13</f>
        <v>426.90000000000003</v>
      </c>
      <c r="F8" s="124">
        <f>F9+F13</f>
        <v>426.90000000000003</v>
      </c>
      <c r="G8" s="37"/>
      <c r="H8" s="37"/>
      <c r="I8" s="37"/>
      <c r="J8" s="37"/>
      <c r="K8" s="37"/>
      <c r="L8" s="37"/>
      <c r="M8" s="37"/>
      <c r="N8" s="37"/>
      <c r="O8" s="37"/>
    </row>
    <row r="9" spans="1:15" ht="27.75" customHeight="1">
      <c r="A9" s="88" t="s">
        <v>132</v>
      </c>
      <c r="B9" s="89" t="s">
        <v>90</v>
      </c>
      <c r="C9" s="112">
        <f t="shared" si="1"/>
        <v>15.06</v>
      </c>
      <c r="D9" s="91"/>
      <c r="E9" s="90">
        <f>E10+E11+E12</f>
        <v>15.06</v>
      </c>
      <c r="F9" s="90">
        <f>F10+F11+F12</f>
        <v>15.06</v>
      </c>
      <c r="G9" s="37"/>
      <c r="H9" s="37"/>
      <c r="I9" s="37"/>
      <c r="J9" s="37"/>
      <c r="K9" s="37"/>
      <c r="L9" s="37"/>
      <c r="M9" s="37"/>
      <c r="N9" s="37"/>
      <c r="O9" s="37"/>
    </row>
    <row r="10" spans="1:15" s="87" customFormat="1" ht="27.75" customHeight="1">
      <c r="A10" s="88" t="s">
        <v>108</v>
      </c>
      <c r="B10" s="89" t="s">
        <v>91</v>
      </c>
      <c r="C10" s="112">
        <f t="shared" si="1"/>
        <v>4</v>
      </c>
      <c r="D10" s="91"/>
      <c r="E10" s="90">
        <v>4</v>
      </c>
      <c r="F10" s="90">
        <v>4</v>
      </c>
      <c r="G10" s="37"/>
      <c r="H10" s="37"/>
      <c r="I10" s="117"/>
      <c r="J10" s="117"/>
      <c r="K10" s="117"/>
      <c r="L10" s="117"/>
      <c r="M10" s="117"/>
      <c r="N10" s="117"/>
      <c r="O10" s="117"/>
    </row>
    <row r="11" spans="1:15" s="87" customFormat="1" ht="27.75" customHeight="1">
      <c r="A11" s="88" t="s">
        <v>109</v>
      </c>
      <c r="B11" s="89" t="s">
        <v>92</v>
      </c>
      <c r="C11" s="112">
        <f t="shared" si="1"/>
        <v>4.16</v>
      </c>
      <c r="D11" s="91"/>
      <c r="E11" s="90">
        <v>4.16</v>
      </c>
      <c r="F11" s="90">
        <v>4.16</v>
      </c>
      <c r="G11" s="92"/>
      <c r="H11" s="92"/>
      <c r="I11" s="116"/>
      <c r="J11" s="115"/>
      <c r="K11" s="116"/>
      <c r="L11" s="116"/>
      <c r="M11" s="115"/>
      <c r="N11" s="116"/>
      <c r="O11" s="116"/>
    </row>
    <row r="12" spans="1:15" s="87" customFormat="1" ht="27.75" customHeight="1">
      <c r="A12" s="88" t="s">
        <v>130</v>
      </c>
      <c r="B12" s="89" t="s">
        <v>131</v>
      </c>
      <c r="C12" s="112">
        <f t="shared" si="1"/>
        <v>6.9</v>
      </c>
      <c r="D12" s="91"/>
      <c r="E12" s="90">
        <v>6.9</v>
      </c>
      <c r="F12" s="90">
        <v>6.9</v>
      </c>
      <c r="G12" s="92"/>
      <c r="H12" s="92"/>
      <c r="I12" s="116"/>
      <c r="J12" s="115"/>
      <c r="K12" s="116"/>
      <c r="L12" s="116"/>
      <c r="M12" s="115"/>
      <c r="N12" s="116"/>
      <c r="O12" s="116"/>
    </row>
    <row r="13" spans="1:15" ht="27.75" customHeight="1">
      <c r="A13" s="88" t="s">
        <v>110</v>
      </c>
      <c r="B13" s="89" t="s">
        <v>111</v>
      </c>
      <c r="C13" s="112">
        <f t="shared" si="1"/>
        <v>411.84000000000003</v>
      </c>
      <c r="D13" s="91"/>
      <c r="E13" s="90">
        <f>E14+E15</f>
        <v>411.84000000000003</v>
      </c>
      <c r="F13" s="90">
        <f>F14+F15</f>
        <v>411.84000000000003</v>
      </c>
      <c r="G13" s="92"/>
      <c r="H13" s="92"/>
      <c r="I13" s="92"/>
      <c r="J13" s="93"/>
      <c r="K13" s="93"/>
      <c r="L13" s="93"/>
      <c r="M13" s="93"/>
      <c r="N13" s="92"/>
      <c r="O13" s="92"/>
    </row>
    <row r="14" spans="1:15" s="87" customFormat="1" ht="27.75" customHeight="1">
      <c r="A14" s="88" t="s">
        <v>112</v>
      </c>
      <c r="B14" s="89" t="s">
        <v>113</v>
      </c>
      <c r="C14" s="112">
        <f t="shared" si="1"/>
        <v>268.74</v>
      </c>
      <c r="D14" s="91"/>
      <c r="E14" s="90">
        <v>268.74</v>
      </c>
      <c r="F14" s="90">
        <v>268.74</v>
      </c>
      <c r="G14" s="92"/>
      <c r="H14" s="92"/>
      <c r="I14" s="115"/>
      <c r="J14" s="115"/>
      <c r="K14" s="115"/>
      <c r="L14" s="115"/>
      <c r="M14" s="115"/>
      <c r="N14" s="115"/>
      <c r="O14" s="115"/>
    </row>
    <row r="15" spans="1:15" s="87" customFormat="1" ht="27.75" customHeight="1">
      <c r="A15" s="88" t="s">
        <v>128</v>
      </c>
      <c r="B15" s="89" t="s">
        <v>129</v>
      </c>
      <c r="C15" s="112">
        <f t="shared" si="1"/>
        <v>143.1</v>
      </c>
      <c r="D15" s="91"/>
      <c r="E15" s="90">
        <v>143.1</v>
      </c>
      <c r="F15" s="90">
        <v>143.1</v>
      </c>
      <c r="G15" s="92"/>
      <c r="H15" s="92"/>
      <c r="I15" s="115"/>
      <c r="J15" s="115"/>
      <c r="K15" s="115"/>
      <c r="L15" s="115"/>
      <c r="M15" s="115"/>
      <c r="N15" s="115"/>
      <c r="O15" s="115"/>
    </row>
    <row r="16" spans="1:15" ht="27.75" customHeight="1">
      <c r="A16" s="88" t="s">
        <v>93</v>
      </c>
      <c r="B16" s="89" t="s">
        <v>94</v>
      </c>
      <c r="C16" s="119">
        <f t="shared" si="1"/>
        <v>54.03</v>
      </c>
      <c r="D16" s="120"/>
      <c r="E16" s="121">
        <f>E17+E18+E19</f>
        <v>54.03</v>
      </c>
      <c r="F16" s="121">
        <f>F17+F18+F19</f>
        <v>54.03</v>
      </c>
      <c r="G16" s="92"/>
      <c r="H16" s="92"/>
      <c r="I16" s="92"/>
      <c r="J16" s="92"/>
      <c r="K16" s="92"/>
      <c r="L16" s="92"/>
      <c r="M16" s="92"/>
      <c r="N16" s="92"/>
      <c r="O16" s="92"/>
    </row>
    <row r="17" spans="1:15" ht="27.75" customHeight="1">
      <c r="A17" s="88" t="s">
        <v>134</v>
      </c>
      <c r="B17" s="89" t="s">
        <v>135</v>
      </c>
      <c r="C17" s="112">
        <f t="shared" si="1"/>
        <v>5.38</v>
      </c>
      <c r="D17" s="91"/>
      <c r="E17" s="90">
        <v>5.38</v>
      </c>
      <c r="F17" s="90">
        <v>5.38</v>
      </c>
      <c r="G17" s="92"/>
      <c r="H17" s="92"/>
      <c r="I17" s="92"/>
      <c r="J17" s="92"/>
      <c r="K17" s="92"/>
      <c r="L17" s="92"/>
      <c r="M17" s="92"/>
      <c r="N17" s="92"/>
      <c r="O17" s="92"/>
    </row>
    <row r="18" spans="1:15" s="87" customFormat="1" ht="27.75" customHeight="1">
      <c r="A18" s="88" t="s">
        <v>136</v>
      </c>
      <c r="B18" s="89" t="s">
        <v>137</v>
      </c>
      <c r="C18" s="112">
        <f t="shared" si="1"/>
        <v>4.37</v>
      </c>
      <c r="D18" s="91"/>
      <c r="E18" s="90">
        <v>4.37</v>
      </c>
      <c r="F18" s="90">
        <v>4.37</v>
      </c>
      <c r="G18" s="92"/>
      <c r="H18" s="92"/>
      <c r="I18" s="115"/>
      <c r="J18" s="115"/>
      <c r="K18" s="115"/>
      <c r="L18" s="115"/>
      <c r="M18" s="115"/>
      <c r="N18" s="115"/>
      <c r="O18" s="115"/>
    </row>
    <row r="19" spans="1:15" s="87" customFormat="1" ht="32.25" customHeight="1">
      <c r="A19" s="88" t="s">
        <v>138</v>
      </c>
      <c r="B19" s="89" t="s">
        <v>114</v>
      </c>
      <c r="C19" s="112">
        <f t="shared" si="1"/>
        <v>44.28</v>
      </c>
      <c r="D19" s="91"/>
      <c r="E19" s="90">
        <v>44.28</v>
      </c>
      <c r="F19" s="90">
        <v>44.28</v>
      </c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27.75" customHeight="1">
      <c r="A20" s="88">
        <v>212</v>
      </c>
      <c r="B20" s="89" t="s">
        <v>95</v>
      </c>
      <c r="C20" s="119">
        <f t="shared" si="1"/>
        <v>15.08</v>
      </c>
      <c r="D20" s="120"/>
      <c r="E20" s="121">
        <f>E21</f>
        <v>15.08</v>
      </c>
      <c r="F20" s="121">
        <f>F21</f>
        <v>15.08</v>
      </c>
      <c r="G20" s="92"/>
      <c r="H20" s="92"/>
      <c r="I20" s="92"/>
      <c r="J20" s="92"/>
      <c r="K20" s="92"/>
      <c r="L20" s="92"/>
      <c r="M20" s="92"/>
      <c r="N20" s="92"/>
      <c r="O20" s="92"/>
    </row>
    <row r="21" spans="1:15" ht="27.75" customHeight="1">
      <c r="A21" s="88" t="s">
        <v>115</v>
      </c>
      <c r="B21" s="94" t="s">
        <v>139</v>
      </c>
      <c r="C21" s="112">
        <f t="shared" si="1"/>
        <v>15.08</v>
      </c>
      <c r="D21" s="91"/>
      <c r="E21" s="90">
        <v>15.08</v>
      </c>
      <c r="F21" s="90">
        <v>15.08</v>
      </c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27.75" customHeight="1">
      <c r="A22" s="88">
        <v>213</v>
      </c>
      <c r="B22" s="89" t="s">
        <v>96</v>
      </c>
      <c r="C22" s="119">
        <f t="shared" si="1"/>
        <v>149.13</v>
      </c>
      <c r="D22" s="120"/>
      <c r="E22" s="121">
        <f>E23</f>
        <v>149.13</v>
      </c>
      <c r="F22" s="121">
        <f>F23</f>
        <v>149.13</v>
      </c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27.75" customHeight="1">
      <c r="A23" s="88" t="s">
        <v>116</v>
      </c>
      <c r="B23" s="89" t="s">
        <v>97</v>
      </c>
      <c r="C23" s="112">
        <f t="shared" si="1"/>
        <v>149.13</v>
      </c>
      <c r="D23" s="91"/>
      <c r="E23" s="90">
        <f>E24+E25</f>
        <v>149.13</v>
      </c>
      <c r="F23" s="90">
        <f>F24+F25</f>
        <v>149.13</v>
      </c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27.75" customHeight="1">
      <c r="A24" s="88" t="s">
        <v>117</v>
      </c>
      <c r="B24" s="89" t="s">
        <v>118</v>
      </c>
      <c r="C24" s="112">
        <f t="shared" si="1"/>
        <v>139.45</v>
      </c>
      <c r="D24" s="91"/>
      <c r="E24" s="90">
        <v>139.45</v>
      </c>
      <c r="F24" s="90">
        <v>139.45</v>
      </c>
      <c r="G24" s="92"/>
      <c r="H24" s="92"/>
      <c r="I24" s="92"/>
      <c r="J24" s="92"/>
      <c r="K24" s="92"/>
      <c r="L24" s="92"/>
      <c r="M24" s="92"/>
      <c r="N24" s="92"/>
      <c r="O24" s="92"/>
    </row>
    <row r="25" spans="1:15" s="87" customFormat="1" ht="27.75" customHeight="1">
      <c r="A25" s="88" t="s">
        <v>140</v>
      </c>
      <c r="B25" s="89" t="s">
        <v>141</v>
      </c>
      <c r="C25" s="112">
        <f t="shared" si="1"/>
        <v>9.68</v>
      </c>
      <c r="D25" s="91"/>
      <c r="E25" s="90">
        <v>9.68</v>
      </c>
      <c r="F25" s="90">
        <v>9.68</v>
      </c>
      <c r="G25" s="92"/>
      <c r="H25" s="92"/>
      <c r="I25" s="115"/>
      <c r="J25" s="115"/>
      <c r="K25" s="115"/>
      <c r="L25" s="115"/>
      <c r="M25" s="115"/>
      <c r="N25" s="115"/>
      <c r="O25" s="115"/>
    </row>
    <row r="26" spans="1:15" ht="27.75" customHeight="1">
      <c r="A26" s="88" t="s">
        <v>119</v>
      </c>
      <c r="B26" s="89" t="s">
        <v>120</v>
      </c>
      <c r="C26" s="119">
        <f t="shared" si="1"/>
        <v>28.8</v>
      </c>
      <c r="D26" s="120"/>
      <c r="E26" s="121">
        <f>E27</f>
        <v>28.8</v>
      </c>
      <c r="F26" s="121">
        <f>F27</f>
        <v>28.8</v>
      </c>
      <c r="G26" s="92"/>
      <c r="H26" s="92"/>
      <c r="I26" s="92"/>
      <c r="J26" s="92"/>
      <c r="K26" s="92"/>
      <c r="L26" s="92"/>
      <c r="M26" s="92"/>
      <c r="N26" s="92"/>
      <c r="O26" s="92"/>
    </row>
    <row r="27" spans="1:15" ht="27.75" customHeight="1">
      <c r="A27" s="88" t="s">
        <v>121</v>
      </c>
      <c r="B27" s="89" t="s">
        <v>122</v>
      </c>
      <c r="C27" s="112">
        <f t="shared" si="1"/>
        <v>28.8</v>
      </c>
      <c r="D27" s="91"/>
      <c r="E27" s="90">
        <v>28.8</v>
      </c>
      <c r="F27" s="90">
        <v>28.8</v>
      </c>
      <c r="G27" s="92"/>
      <c r="H27" s="92"/>
      <c r="I27" s="92"/>
      <c r="J27" s="92"/>
      <c r="K27" s="92"/>
      <c r="L27" s="92"/>
      <c r="M27" s="92"/>
      <c r="N27" s="92"/>
      <c r="O27" s="92"/>
    </row>
  </sheetData>
  <sheetProtection/>
  <mergeCells count="12">
    <mergeCell ref="N4:N5"/>
    <mergeCell ref="C4:C5"/>
    <mergeCell ref="A4:A5"/>
    <mergeCell ref="B4:B5"/>
    <mergeCell ref="O4:O5"/>
    <mergeCell ref="A2:O2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0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16384" width="9.140625" style="1" customWidth="1"/>
  </cols>
  <sheetData>
    <row r="1" spans="1:8" ht="21" customHeight="1">
      <c r="A1" s="21"/>
      <c r="B1" s="21"/>
      <c r="C1" s="21"/>
      <c r="D1" s="21"/>
      <c r="E1" s="21"/>
      <c r="F1" s="21"/>
      <c r="G1" s="21"/>
      <c r="H1" s="25"/>
    </row>
    <row r="2" spans="1:8" ht="29.25" customHeight="1">
      <c r="A2" s="160" t="s">
        <v>48</v>
      </c>
      <c r="B2" s="160"/>
      <c r="C2" s="160"/>
      <c r="D2" s="160"/>
      <c r="E2" s="160"/>
      <c r="F2" s="160"/>
      <c r="G2" s="160"/>
      <c r="H2" s="160"/>
    </row>
    <row r="3" spans="1:8" ht="21" customHeight="1">
      <c r="A3" s="127" t="s">
        <v>233</v>
      </c>
      <c r="B3" s="16"/>
      <c r="C3" s="16"/>
      <c r="D3" s="16"/>
      <c r="E3" s="16"/>
      <c r="F3" s="16"/>
      <c r="G3" s="16"/>
      <c r="H3" s="17" t="s">
        <v>7</v>
      </c>
    </row>
    <row r="4" spans="1:8" ht="21" customHeight="1">
      <c r="A4" s="153" t="s">
        <v>49</v>
      </c>
      <c r="B4" s="153"/>
      <c r="C4" s="155" t="s">
        <v>34</v>
      </c>
      <c r="D4" s="153" t="s">
        <v>50</v>
      </c>
      <c r="E4" s="153" t="s">
        <v>51</v>
      </c>
      <c r="F4" s="155" t="s">
        <v>52</v>
      </c>
      <c r="G4" s="153" t="s">
        <v>53</v>
      </c>
      <c r="H4" s="155" t="s">
        <v>54</v>
      </c>
    </row>
    <row r="5" spans="1:8" ht="21" customHeight="1">
      <c r="A5" s="18" t="s">
        <v>55</v>
      </c>
      <c r="B5" s="18" t="s">
        <v>56</v>
      </c>
      <c r="C5" s="155"/>
      <c r="D5" s="153"/>
      <c r="E5" s="153"/>
      <c r="F5" s="155"/>
      <c r="G5" s="153"/>
      <c r="H5" s="155"/>
    </row>
    <row r="6" spans="1:8" ht="21" customHeight="1">
      <c r="A6" s="36"/>
      <c r="B6" s="95" t="s">
        <v>34</v>
      </c>
      <c r="C6" s="112">
        <f>C7+C15+C19+C21+C25</f>
        <v>673.9399999999998</v>
      </c>
      <c r="D6" s="112">
        <f>D7+D15+D19+D21+D25</f>
        <v>471.76</v>
      </c>
      <c r="E6" s="112">
        <f>E7+E15+E19+E21+E25</f>
        <v>202.18</v>
      </c>
      <c r="F6" s="18"/>
      <c r="G6" s="18"/>
      <c r="H6" s="18"/>
    </row>
    <row r="7" spans="1:8" ht="24.75" customHeight="1">
      <c r="A7" s="88">
        <v>201</v>
      </c>
      <c r="B7" s="89" t="s">
        <v>89</v>
      </c>
      <c r="C7" s="119">
        <f>D7+E7</f>
        <v>426.9</v>
      </c>
      <c r="D7" s="121">
        <f>D8+D12</f>
        <v>394.31</v>
      </c>
      <c r="E7" s="121">
        <f>E8+E12</f>
        <v>32.59</v>
      </c>
      <c r="F7" s="97"/>
      <c r="G7" s="97"/>
      <c r="H7" s="97"/>
    </row>
    <row r="8" spans="1:8" ht="24.75" customHeight="1">
      <c r="A8" s="88" t="s">
        <v>132</v>
      </c>
      <c r="B8" s="89" t="s">
        <v>90</v>
      </c>
      <c r="C8" s="112">
        <f>D8+E8</f>
        <v>15.06</v>
      </c>
      <c r="D8" s="91">
        <v>0</v>
      </c>
      <c r="E8" s="90">
        <f>E9+E10+E11</f>
        <v>15.06</v>
      </c>
      <c r="F8" s="41"/>
      <c r="G8" s="41"/>
      <c r="H8" s="41"/>
    </row>
    <row r="9" spans="1:8" ht="24.75" customHeight="1">
      <c r="A9" s="88" t="s">
        <v>108</v>
      </c>
      <c r="B9" s="89" t="s">
        <v>91</v>
      </c>
      <c r="C9" s="112">
        <f>D9+E9</f>
        <v>4</v>
      </c>
      <c r="D9" s="91">
        <v>0</v>
      </c>
      <c r="E9" s="90">
        <v>4</v>
      </c>
      <c r="F9" s="41"/>
      <c r="G9" s="41"/>
      <c r="H9" s="41"/>
    </row>
    <row r="10" spans="1:8" ht="24.75" customHeight="1">
      <c r="A10" s="88" t="s">
        <v>109</v>
      </c>
      <c r="B10" s="89" t="s">
        <v>92</v>
      </c>
      <c r="C10" s="112">
        <f>D10+E10</f>
        <v>4.16</v>
      </c>
      <c r="D10" s="91">
        <v>0</v>
      </c>
      <c r="E10" s="90">
        <v>4.16</v>
      </c>
      <c r="F10" s="41"/>
      <c r="G10" s="41"/>
      <c r="H10" s="41"/>
    </row>
    <row r="11" spans="1:8" ht="24.75" customHeight="1">
      <c r="A11" s="88" t="s">
        <v>130</v>
      </c>
      <c r="B11" s="89" t="s">
        <v>131</v>
      </c>
      <c r="C11" s="112">
        <f>D11+E11</f>
        <v>6.9</v>
      </c>
      <c r="D11" s="91">
        <v>0</v>
      </c>
      <c r="E11" s="90">
        <v>6.9</v>
      </c>
      <c r="F11" s="41"/>
      <c r="G11" s="41"/>
      <c r="H11" s="41"/>
    </row>
    <row r="12" spans="1:8" ht="24.75" customHeight="1">
      <c r="A12" s="88" t="s">
        <v>110</v>
      </c>
      <c r="B12" s="89" t="s">
        <v>111</v>
      </c>
      <c r="C12" s="112">
        <f>D12+E12</f>
        <v>411.84000000000003</v>
      </c>
      <c r="D12" s="91">
        <f>D13+D14</f>
        <v>394.31</v>
      </c>
      <c r="E12" s="90">
        <f>E13+E14</f>
        <v>17.53</v>
      </c>
      <c r="F12" s="41"/>
      <c r="G12" s="41"/>
      <c r="H12" s="41"/>
    </row>
    <row r="13" spans="1:8" ht="24.75" customHeight="1">
      <c r="A13" s="88" t="s">
        <v>112</v>
      </c>
      <c r="B13" s="89" t="s">
        <v>113</v>
      </c>
      <c r="C13" s="112">
        <f aca="true" t="shared" si="0" ref="C13:C24">D13+E13</f>
        <v>268.74</v>
      </c>
      <c r="D13" s="91">
        <v>268.74</v>
      </c>
      <c r="E13" s="90">
        <v>0</v>
      </c>
      <c r="F13" s="41"/>
      <c r="G13" s="41"/>
      <c r="H13" s="41"/>
    </row>
    <row r="14" spans="1:8" ht="24.75" customHeight="1">
      <c r="A14" s="88" t="s">
        <v>128</v>
      </c>
      <c r="B14" s="89" t="s">
        <v>129</v>
      </c>
      <c r="C14" s="112">
        <f t="shared" si="0"/>
        <v>143.1</v>
      </c>
      <c r="D14" s="91">
        <v>125.57</v>
      </c>
      <c r="E14" s="90">
        <v>17.53</v>
      </c>
      <c r="F14" s="41"/>
      <c r="G14" s="41"/>
      <c r="H14" s="41"/>
    </row>
    <row r="15" spans="1:8" ht="24.75" customHeight="1">
      <c r="A15" s="88" t="s">
        <v>93</v>
      </c>
      <c r="B15" s="89" t="s">
        <v>94</v>
      </c>
      <c r="C15" s="119">
        <f t="shared" si="0"/>
        <v>54.03</v>
      </c>
      <c r="D15" s="121">
        <f>D16+D17+D18</f>
        <v>48.65</v>
      </c>
      <c r="E15" s="121">
        <f>E16+E17+E18</f>
        <v>5.38</v>
      </c>
      <c r="F15" s="41"/>
      <c r="G15" s="41"/>
      <c r="H15" s="41"/>
    </row>
    <row r="16" spans="1:8" ht="24.75" customHeight="1">
      <c r="A16" s="88" t="s">
        <v>134</v>
      </c>
      <c r="B16" s="89" t="s">
        <v>135</v>
      </c>
      <c r="C16" s="112">
        <f t="shared" si="0"/>
        <v>5.38</v>
      </c>
      <c r="D16" s="91">
        <v>0</v>
      </c>
      <c r="E16" s="90">
        <v>5.38</v>
      </c>
      <c r="F16" s="41"/>
      <c r="G16" s="41"/>
      <c r="H16" s="41"/>
    </row>
    <row r="17" spans="1:30" ht="24.75" customHeight="1">
      <c r="A17" s="88" t="s">
        <v>136</v>
      </c>
      <c r="B17" s="89" t="s">
        <v>137</v>
      </c>
      <c r="C17" s="112">
        <f t="shared" si="0"/>
        <v>4.37</v>
      </c>
      <c r="D17" s="91">
        <v>4.37</v>
      </c>
      <c r="E17" s="90">
        <v>0</v>
      </c>
      <c r="F17" s="41"/>
      <c r="G17" s="41"/>
      <c r="H17" s="4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ht="24.75" customHeight="1">
      <c r="A18" s="88" t="s">
        <v>138</v>
      </c>
      <c r="B18" s="89" t="s">
        <v>114</v>
      </c>
      <c r="C18" s="112">
        <f t="shared" si="0"/>
        <v>44.28</v>
      </c>
      <c r="D18" s="91">
        <v>44.28</v>
      </c>
      <c r="E18" s="90">
        <v>0</v>
      </c>
      <c r="F18" s="41"/>
      <c r="G18" s="41"/>
      <c r="H18" s="4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ht="24.75" customHeight="1">
      <c r="A19" s="88">
        <v>212</v>
      </c>
      <c r="B19" s="89" t="s">
        <v>95</v>
      </c>
      <c r="C19" s="119">
        <f>D19+E19</f>
        <v>15.08</v>
      </c>
      <c r="D19" s="121">
        <f>D20</f>
        <v>0</v>
      </c>
      <c r="E19" s="121">
        <f>E20</f>
        <v>15.08</v>
      </c>
      <c r="F19" s="41"/>
      <c r="G19" s="41"/>
      <c r="H19" s="4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8" ht="24.75" customHeight="1">
      <c r="A20" s="88" t="s">
        <v>115</v>
      </c>
      <c r="B20" s="94" t="s">
        <v>139</v>
      </c>
      <c r="C20" s="112">
        <f t="shared" si="0"/>
        <v>15.08</v>
      </c>
      <c r="D20" s="91">
        <v>0</v>
      </c>
      <c r="E20" s="90">
        <v>15.08</v>
      </c>
      <c r="F20" s="41"/>
      <c r="G20" s="41"/>
      <c r="H20" s="41"/>
    </row>
    <row r="21" spans="1:8" ht="24.75" customHeight="1">
      <c r="A21" s="88">
        <v>213</v>
      </c>
      <c r="B21" s="89" t="s">
        <v>96</v>
      </c>
      <c r="C21" s="119">
        <f t="shared" si="0"/>
        <v>149.13</v>
      </c>
      <c r="D21" s="120">
        <v>0</v>
      </c>
      <c r="E21" s="121">
        <f>E22</f>
        <v>149.13</v>
      </c>
      <c r="F21" s="96"/>
      <c r="G21" s="96"/>
      <c r="H21" s="96"/>
    </row>
    <row r="22" spans="1:8" ht="24.75" customHeight="1">
      <c r="A22" s="88" t="s">
        <v>116</v>
      </c>
      <c r="B22" s="89" t="s">
        <v>97</v>
      </c>
      <c r="C22" s="112">
        <f t="shared" si="0"/>
        <v>149.13</v>
      </c>
      <c r="D22" s="91">
        <v>0</v>
      </c>
      <c r="E22" s="90">
        <f>E23+E24</f>
        <v>149.13</v>
      </c>
      <c r="F22" s="85"/>
      <c r="G22" s="85"/>
      <c r="H22" s="85"/>
    </row>
    <row r="23" spans="1:8" ht="24.75" customHeight="1">
      <c r="A23" s="88" t="s">
        <v>117</v>
      </c>
      <c r="B23" s="89" t="s">
        <v>118</v>
      </c>
      <c r="C23" s="112">
        <f t="shared" si="0"/>
        <v>139.45</v>
      </c>
      <c r="D23" s="91">
        <v>0</v>
      </c>
      <c r="E23" s="90">
        <v>139.45</v>
      </c>
      <c r="F23" s="85"/>
      <c r="G23" s="85"/>
      <c r="H23" s="85"/>
    </row>
    <row r="24" spans="1:8" ht="24.75" customHeight="1">
      <c r="A24" s="88" t="s">
        <v>140</v>
      </c>
      <c r="B24" s="89" t="s">
        <v>141</v>
      </c>
      <c r="C24" s="112">
        <f t="shared" si="0"/>
        <v>9.68</v>
      </c>
      <c r="D24" s="91">
        <v>0</v>
      </c>
      <c r="E24" s="90">
        <v>9.68</v>
      </c>
      <c r="F24" s="85"/>
      <c r="G24" s="85"/>
      <c r="H24" s="85"/>
    </row>
    <row r="25" spans="1:8" ht="24.75" customHeight="1">
      <c r="A25" s="88" t="s">
        <v>119</v>
      </c>
      <c r="B25" s="89" t="s">
        <v>120</v>
      </c>
      <c r="C25" s="119">
        <v>28.8</v>
      </c>
      <c r="D25" s="120">
        <v>28.8</v>
      </c>
      <c r="E25" s="121">
        <v>0</v>
      </c>
      <c r="F25" s="85"/>
      <c r="G25" s="85"/>
      <c r="H25" s="85"/>
    </row>
    <row r="26" spans="1:8" ht="24.75" customHeight="1">
      <c r="A26" s="88" t="s">
        <v>121</v>
      </c>
      <c r="B26" s="89" t="s">
        <v>122</v>
      </c>
      <c r="C26" s="112">
        <v>28.8</v>
      </c>
      <c r="D26" s="91">
        <v>28.8</v>
      </c>
      <c r="E26" s="90">
        <v>0</v>
      </c>
      <c r="F26" s="85"/>
      <c r="G26" s="85"/>
      <c r="H26" s="85"/>
    </row>
  </sheetData>
  <sheetProtection/>
  <mergeCells count="8">
    <mergeCell ref="A4:B4"/>
    <mergeCell ref="A2:H2"/>
    <mergeCell ref="C4:C5"/>
    <mergeCell ref="H4:H5"/>
    <mergeCell ref="F4:F5"/>
    <mergeCell ref="D4:D5"/>
    <mergeCell ref="E4:E5"/>
    <mergeCell ref="G4:G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57" customWidth="1"/>
    <col min="2" max="2" width="22.8515625" style="57" customWidth="1"/>
    <col min="3" max="3" width="36.00390625" style="57" customWidth="1"/>
    <col min="4" max="4" width="32.7109375" style="57" customWidth="1"/>
    <col min="5" max="5" width="21.57421875" style="57" customWidth="1"/>
    <col min="6" max="6" width="23.57421875" style="57" customWidth="1"/>
    <col min="7" max="16384" width="9.140625" style="1" customWidth="1"/>
  </cols>
  <sheetData>
    <row r="1" spans="1:7" ht="19.5" customHeight="1">
      <c r="A1" s="51"/>
      <c r="B1" s="51"/>
      <c r="C1" s="51"/>
      <c r="D1" s="51"/>
      <c r="E1" s="51"/>
      <c r="F1" s="52"/>
      <c r="G1" s="21"/>
    </row>
    <row r="2" spans="1:7" ht="29.25" customHeight="1">
      <c r="A2" s="161" t="s">
        <v>57</v>
      </c>
      <c r="B2" s="161"/>
      <c r="C2" s="161"/>
      <c r="D2" s="161"/>
      <c r="E2" s="161"/>
      <c r="F2" s="161"/>
      <c r="G2" s="21"/>
    </row>
    <row r="3" spans="1:7" ht="17.25" customHeight="1">
      <c r="A3" s="127" t="s">
        <v>233</v>
      </c>
      <c r="B3" s="53"/>
      <c r="C3" s="53"/>
      <c r="D3" s="53"/>
      <c r="E3" s="53"/>
      <c r="F3" s="54" t="s">
        <v>7</v>
      </c>
      <c r="G3" s="21"/>
    </row>
    <row r="4" spans="1:7" ht="17.25" customHeight="1">
      <c r="A4" s="99" t="s">
        <v>8</v>
      </c>
      <c r="B4" s="100"/>
      <c r="C4" s="162" t="s">
        <v>58</v>
      </c>
      <c r="D4" s="162"/>
      <c r="E4" s="162"/>
      <c r="F4" s="162"/>
      <c r="G4" s="21"/>
    </row>
    <row r="5" spans="1:7" ht="17.25" customHeight="1">
      <c r="A5" s="99" t="s">
        <v>10</v>
      </c>
      <c r="B5" s="101" t="s">
        <v>11</v>
      </c>
      <c r="C5" s="102" t="s">
        <v>12</v>
      </c>
      <c r="D5" s="103" t="s">
        <v>34</v>
      </c>
      <c r="E5" s="102" t="s">
        <v>59</v>
      </c>
      <c r="F5" s="103" t="s">
        <v>60</v>
      </c>
      <c r="G5" s="21"/>
    </row>
    <row r="6" spans="1:7" ht="17.25" customHeight="1">
      <c r="A6" s="104" t="s">
        <v>61</v>
      </c>
      <c r="B6" s="62">
        <v>673.94</v>
      </c>
      <c r="C6" s="90" t="s">
        <v>62</v>
      </c>
      <c r="D6" s="90">
        <f>D7+D8+D9+D10+D11+D12</f>
        <v>673.9399999999998</v>
      </c>
      <c r="E6" s="90">
        <f>E7+E8+E9+E10+E11+E12</f>
        <v>673.9399999999998</v>
      </c>
      <c r="F6" s="98"/>
      <c r="G6" s="21"/>
    </row>
    <row r="7" spans="1:7" ht="17.25" customHeight="1">
      <c r="A7" s="104" t="s">
        <v>63</v>
      </c>
      <c r="B7" s="62">
        <v>673.94</v>
      </c>
      <c r="C7" s="60" t="s">
        <v>103</v>
      </c>
      <c r="D7" s="63">
        <v>426.9</v>
      </c>
      <c r="E7" s="63">
        <v>426.9</v>
      </c>
      <c r="F7" s="90"/>
      <c r="G7" s="21"/>
    </row>
    <row r="8" spans="1:7" ht="17.25" customHeight="1">
      <c r="A8" s="104" t="s">
        <v>64</v>
      </c>
      <c r="B8" s="62"/>
      <c r="C8" s="60" t="s">
        <v>104</v>
      </c>
      <c r="D8" s="63">
        <v>54.03</v>
      </c>
      <c r="E8" s="63">
        <v>54.03</v>
      </c>
      <c r="F8" s="63"/>
      <c r="G8" s="21"/>
    </row>
    <row r="9" spans="1:7" ht="17.25" customHeight="1">
      <c r="A9" s="104" t="s">
        <v>65</v>
      </c>
      <c r="B9" s="62"/>
      <c r="C9" s="60" t="s">
        <v>105</v>
      </c>
      <c r="D9" s="64">
        <v>15.08</v>
      </c>
      <c r="E9" s="64">
        <v>15.08</v>
      </c>
      <c r="F9" s="63"/>
      <c r="G9" s="21"/>
    </row>
    <row r="10" spans="1:7" ht="17.25" customHeight="1">
      <c r="A10" s="104" t="s">
        <v>66</v>
      </c>
      <c r="B10" s="68"/>
      <c r="C10" s="60" t="s">
        <v>106</v>
      </c>
      <c r="D10" s="65">
        <v>149.13</v>
      </c>
      <c r="E10" s="65">
        <v>149.13</v>
      </c>
      <c r="F10" s="64"/>
      <c r="G10" s="21"/>
    </row>
    <row r="11" spans="1:7" ht="17.25" customHeight="1">
      <c r="A11" s="105"/>
      <c r="B11" s="106"/>
      <c r="C11" s="60" t="s">
        <v>107</v>
      </c>
      <c r="D11" s="64">
        <v>28.8</v>
      </c>
      <c r="E11" s="64">
        <v>28.8</v>
      </c>
      <c r="F11" s="65"/>
      <c r="G11" s="21"/>
    </row>
    <row r="12" spans="1:7" ht="17.25" customHeight="1">
      <c r="A12" s="105"/>
      <c r="B12" s="68"/>
      <c r="C12" s="60"/>
      <c r="D12" s="64"/>
      <c r="E12" s="64"/>
      <c r="F12" s="64"/>
      <c r="G12" s="21"/>
    </row>
    <row r="13" spans="1:7" ht="17.25" customHeight="1">
      <c r="A13" s="105"/>
      <c r="B13" s="68"/>
      <c r="C13" s="66"/>
      <c r="D13" s="60"/>
      <c r="E13" s="90"/>
      <c r="F13" s="90"/>
      <c r="G13" s="21"/>
    </row>
    <row r="14" spans="1:7" ht="17.25" customHeight="1">
      <c r="A14" s="105"/>
      <c r="B14" s="68"/>
      <c r="C14" s="66"/>
      <c r="D14" s="63"/>
      <c r="E14" s="63"/>
      <c r="F14" s="107"/>
      <c r="G14" s="21"/>
    </row>
    <row r="15" spans="1:7" ht="17.25" customHeight="1">
      <c r="A15" s="105"/>
      <c r="B15" s="68"/>
      <c r="C15" s="67"/>
      <c r="D15" s="63"/>
      <c r="E15" s="63"/>
      <c r="F15" s="107"/>
      <c r="G15" s="21"/>
    </row>
    <row r="16" spans="1:7" ht="17.25" customHeight="1">
      <c r="A16" s="105"/>
      <c r="B16" s="68"/>
      <c r="C16" s="67"/>
      <c r="D16" s="64"/>
      <c r="E16" s="64"/>
      <c r="F16" s="107"/>
      <c r="G16" s="21"/>
    </row>
    <row r="17" spans="1:7" ht="17.25" customHeight="1">
      <c r="A17" s="105"/>
      <c r="B17" s="68"/>
      <c r="C17" s="67"/>
      <c r="D17" s="64"/>
      <c r="E17" s="64"/>
      <c r="F17" s="107"/>
      <c r="G17" s="21"/>
    </row>
    <row r="18" spans="1:7" ht="17.25" customHeight="1">
      <c r="A18" s="105"/>
      <c r="B18" s="68"/>
      <c r="C18" s="72"/>
      <c r="D18" s="63"/>
      <c r="E18" s="63"/>
      <c r="F18" s="107"/>
      <c r="G18" s="21"/>
    </row>
    <row r="19" spans="1:7" ht="17.25" customHeight="1">
      <c r="A19" s="108"/>
      <c r="B19" s="68"/>
      <c r="C19" s="73"/>
      <c r="D19" s="74"/>
      <c r="E19" s="74"/>
      <c r="F19" s="107"/>
      <c r="G19" s="21"/>
    </row>
    <row r="20" spans="1:7" ht="17.25" customHeight="1">
      <c r="A20" s="105" t="s">
        <v>67</v>
      </c>
      <c r="B20" s="68"/>
      <c r="C20" s="107" t="s">
        <v>68</v>
      </c>
      <c r="D20" s="107"/>
      <c r="E20" s="107"/>
      <c r="F20" s="68"/>
      <c r="G20" s="21"/>
    </row>
    <row r="21" spans="1:7" ht="17.25" customHeight="1">
      <c r="A21" s="109" t="s">
        <v>69</v>
      </c>
      <c r="B21" s="68"/>
      <c r="C21" s="109" t="s">
        <v>69</v>
      </c>
      <c r="D21" s="107"/>
      <c r="E21" s="107"/>
      <c r="F21" s="68"/>
      <c r="G21" s="21"/>
    </row>
    <row r="22" spans="1:7" ht="17.25" customHeight="1">
      <c r="A22" s="105" t="s">
        <v>70</v>
      </c>
      <c r="B22" s="110"/>
      <c r="C22" s="107"/>
      <c r="D22" s="107"/>
      <c r="E22" s="107"/>
      <c r="F22" s="68"/>
      <c r="G22" s="21"/>
    </row>
    <row r="23" spans="1:7" ht="17.25" customHeight="1">
      <c r="A23" s="105"/>
      <c r="B23" s="68"/>
      <c r="C23" s="107"/>
      <c r="D23" s="107"/>
      <c r="E23" s="107"/>
      <c r="F23" s="68"/>
      <c r="G23" s="21"/>
    </row>
    <row r="24" spans="1:7" ht="17.25" customHeight="1">
      <c r="A24" s="105"/>
      <c r="B24" s="68"/>
      <c r="C24" s="107"/>
      <c r="D24" s="107"/>
      <c r="E24" s="107"/>
      <c r="F24" s="68"/>
      <c r="G24" s="21"/>
    </row>
    <row r="25" spans="1:7" ht="17.25" customHeight="1">
      <c r="A25" s="111" t="s">
        <v>29</v>
      </c>
      <c r="B25" s="110">
        <f>B6</f>
        <v>673.94</v>
      </c>
      <c r="C25" s="111" t="s">
        <v>30</v>
      </c>
      <c r="D25" s="110">
        <f>D6</f>
        <v>673.9399999999998</v>
      </c>
      <c r="E25" s="110">
        <f>E6</f>
        <v>673.9399999999998</v>
      </c>
      <c r="F25" s="110"/>
      <c r="G25" s="21"/>
    </row>
    <row r="51" ht="15">
      <c r="AF51" s="3"/>
    </row>
    <row r="52" ht="15">
      <c r="AD52" s="3"/>
    </row>
    <row r="53" spans="31:32" ht="15">
      <c r="AE53" s="3"/>
      <c r="AF53" s="3"/>
    </row>
    <row r="54" spans="32:33" ht="15">
      <c r="AF54" s="3"/>
      <c r="AG54" s="3"/>
    </row>
    <row r="55" ht="15">
      <c r="AG55" s="28" t="s">
        <v>71</v>
      </c>
    </row>
    <row r="92" ht="15">
      <c r="Z92" s="3"/>
    </row>
    <row r="93" spans="23:26" ht="15">
      <c r="W93" s="3"/>
      <c r="X93" s="3"/>
      <c r="Y93" s="3"/>
      <c r="Z93" s="28" t="s">
        <v>71</v>
      </c>
    </row>
  </sheetData>
  <sheetProtection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D25" sqref="D25"/>
    </sheetView>
  </sheetViews>
  <sheetFormatPr defaultColWidth="9.140625" defaultRowHeight="12.75" customHeight="1"/>
  <cols>
    <col min="1" max="1" width="16.7109375" style="3" customWidth="1"/>
    <col min="2" max="2" width="44.421875" style="3" customWidth="1"/>
    <col min="3" max="5" width="28.00390625" style="3" customWidth="1"/>
    <col min="6" max="6" width="9.140625" style="3" customWidth="1"/>
    <col min="7" max="7" width="13.57421875" style="3" customWidth="1"/>
    <col min="8" max="16384" width="9.140625" style="3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160" t="s">
        <v>72</v>
      </c>
      <c r="B2" s="160"/>
      <c r="C2" s="160"/>
      <c r="D2" s="160"/>
      <c r="E2" s="160"/>
      <c r="F2" s="26"/>
      <c r="G2" s="26"/>
    </row>
    <row r="3" spans="1:7" s="1" customFormat="1" ht="21" customHeight="1">
      <c r="A3" s="127" t="s">
        <v>233</v>
      </c>
      <c r="B3" s="53"/>
      <c r="C3" s="53"/>
      <c r="D3" s="53"/>
      <c r="E3" s="54" t="s">
        <v>7</v>
      </c>
      <c r="F3" s="21"/>
      <c r="G3" s="21"/>
    </row>
    <row r="4" spans="1:7" s="1" customFormat="1" ht="17.25" customHeight="1">
      <c r="A4" s="163" t="s">
        <v>49</v>
      </c>
      <c r="B4" s="163"/>
      <c r="C4" s="163" t="s">
        <v>73</v>
      </c>
      <c r="D4" s="163"/>
      <c r="E4" s="163"/>
      <c r="F4" s="21"/>
      <c r="G4" s="21"/>
    </row>
    <row r="5" spans="1:7" s="1" customFormat="1" ht="21" customHeight="1">
      <c r="A5" s="55" t="s">
        <v>55</v>
      </c>
      <c r="B5" s="56" t="s">
        <v>56</v>
      </c>
      <c r="C5" s="56" t="s">
        <v>34</v>
      </c>
      <c r="D5" s="55" t="s">
        <v>50</v>
      </c>
      <c r="E5" s="55" t="s">
        <v>51</v>
      </c>
      <c r="F5" s="21"/>
      <c r="G5" s="21"/>
    </row>
    <row r="6" spans="1:7" s="1" customFormat="1" ht="24.75" customHeight="1">
      <c r="A6" s="36"/>
      <c r="B6" s="95" t="s">
        <v>34</v>
      </c>
      <c r="C6" s="112">
        <f>C7+C15+C19+C21+C25</f>
        <v>673.9399999999998</v>
      </c>
      <c r="D6" s="112">
        <f>D7+D15+D19+D21+D25</f>
        <v>471.76</v>
      </c>
      <c r="E6" s="112">
        <f>E7+E15+E19+E21+E25</f>
        <v>202.18</v>
      </c>
      <c r="F6" s="21"/>
      <c r="G6" s="21"/>
    </row>
    <row r="7" spans="1:7" s="22" customFormat="1" ht="24.75" customHeight="1">
      <c r="A7" s="88">
        <v>201</v>
      </c>
      <c r="B7" s="89" t="s">
        <v>89</v>
      </c>
      <c r="C7" s="119">
        <f aca="true" t="shared" si="0" ref="C7:C12">D7+E7</f>
        <v>426.9</v>
      </c>
      <c r="D7" s="121">
        <f>D8+D12</f>
        <v>394.31</v>
      </c>
      <c r="E7" s="121">
        <f>E8+E12</f>
        <v>32.59</v>
      </c>
      <c r="F7" s="42"/>
      <c r="G7" s="42"/>
    </row>
    <row r="8" spans="1:7" s="22" customFormat="1" ht="24.75" customHeight="1">
      <c r="A8" s="88" t="s">
        <v>132</v>
      </c>
      <c r="B8" s="89" t="s">
        <v>90</v>
      </c>
      <c r="C8" s="112">
        <f t="shared" si="0"/>
        <v>15.06</v>
      </c>
      <c r="D8" s="91">
        <v>0</v>
      </c>
      <c r="E8" s="90">
        <f>E9+E10+E11</f>
        <v>15.06</v>
      </c>
      <c r="F8" s="42"/>
      <c r="G8" s="42"/>
    </row>
    <row r="9" spans="1:7" s="22" customFormat="1" ht="24.75" customHeight="1">
      <c r="A9" s="88" t="s">
        <v>108</v>
      </c>
      <c r="B9" s="89" t="s">
        <v>91</v>
      </c>
      <c r="C9" s="112">
        <f t="shared" si="0"/>
        <v>4</v>
      </c>
      <c r="D9" s="91">
        <v>0</v>
      </c>
      <c r="E9" s="90">
        <v>4</v>
      </c>
      <c r="F9" s="42"/>
      <c r="G9" s="42"/>
    </row>
    <row r="10" spans="1:7" s="22" customFormat="1" ht="24.75" customHeight="1">
      <c r="A10" s="88" t="s">
        <v>109</v>
      </c>
      <c r="B10" s="89" t="s">
        <v>92</v>
      </c>
      <c r="C10" s="112">
        <f t="shared" si="0"/>
        <v>4.16</v>
      </c>
      <c r="D10" s="91">
        <v>0</v>
      </c>
      <c r="E10" s="90">
        <v>4.16</v>
      </c>
      <c r="F10" s="42"/>
      <c r="G10" s="42"/>
    </row>
    <row r="11" spans="1:7" s="22" customFormat="1" ht="24.75" customHeight="1">
      <c r="A11" s="88" t="s">
        <v>130</v>
      </c>
      <c r="B11" s="89" t="s">
        <v>131</v>
      </c>
      <c r="C11" s="112">
        <f t="shared" si="0"/>
        <v>6.9</v>
      </c>
      <c r="D11" s="91">
        <v>0</v>
      </c>
      <c r="E11" s="90">
        <v>6.9</v>
      </c>
      <c r="F11" s="42"/>
      <c r="G11" s="42"/>
    </row>
    <row r="12" spans="1:7" s="22" customFormat="1" ht="24.75" customHeight="1">
      <c r="A12" s="88" t="s">
        <v>110</v>
      </c>
      <c r="B12" s="89" t="s">
        <v>111</v>
      </c>
      <c r="C12" s="112">
        <f t="shared" si="0"/>
        <v>411.84000000000003</v>
      </c>
      <c r="D12" s="91">
        <f>D13+D14</f>
        <v>394.31</v>
      </c>
      <c r="E12" s="90">
        <f>E13+E14</f>
        <v>17.53</v>
      </c>
      <c r="F12" s="42"/>
      <c r="G12" s="42"/>
    </row>
    <row r="13" spans="1:7" s="22" customFormat="1" ht="24.75" customHeight="1">
      <c r="A13" s="88" t="s">
        <v>112</v>
      </c>
      <c r="B13" s="89" t="s">
        <v>113</v>
      </c>
      <c r="C13" s="112">
        <f aca="true" t="shared" si="1" ref="C13:C24">D13+E13</f>
        <v>268.74</v>
      </c>
      <c r="D13" s="91">
        <v>268.74</v>
      </c>
      <c r="E13" s="90">
        <v>0</v>
      </c>
      <c r="F13" s="42"/>
      <c r="G13" s="42"/>
    </row>
    <row r="14" spans="1:7" s="22" customFormat="1" ht="24.75" customHeight="1">
      <c r="A14" s="88" t="s">
        <v>128</v>
      </c>
      <c r="B14" s="89" t="s">
        <v>129</v>
      </c>
      <c r="C14" s="112">
        <f t="shared" si="1"/>
        <v>143.1</v>
      </c>
      <c r="D14" s="91">
        <v>125.57</v>
      </c>
      <c r="E14" s="90">
        <v>17.53</v>
      </c>
      <c r="F14" s="42"/>
      <c r="G14" s="42"/>
    </row>
    <row r="15" spans="1:7" s="22" customFormat="1" ht="24.75" customHeight="1">
      <c r="A15" s="88" t="s">
        <v>93</v>
      </c>
      <c r="B15" s="89" t="s">
        <v>94</v>
      </c>
      <c r="C15" s="119">
        <f t="shared" si="1"/>
        <v>54.03</v>
      </c>
      <c r="D15" s="121">
        <f>D16+D17+D18</f>
        <v>48.65</v>
      </c>
      <c r="E15" s="121">
        <f>E16+E17+E18</f>
        <v>5.38</v>
      </c>
      <c r="F15" s="42"/>
      <c r="G15" s="42"/>
    </row>
    <row r="16" spans="1:7" s="22" customFormat="1" ht="24.75" customHeight="1">
      <c r="A16" s="88" t="s">
        <v>134</v>
      </c>
      <c r="B16" s="89" t="s">
        <v>135</v>
      </c>
      <c r="C16" s="112">
        <f t="shared" si="1"/>
        <v>5.38</v>
      </c>
      <c r="D16" s="91">
        <v>0</v>
      </c>
      <c r="E16" s="90">
        <v>5.38</v>
      </c>
      <c r="F16" s="42"/>
      <c r="G16" s="42"/>
    </row>
    <row r="17" spans="1:7" s="22" customFormat="1" ht="24.75" customHeight="1">
      <c r="A17" s="88" t="s">
        <v>136</v>
      </c>
      <c r="B17" s="89" t="s">
        <v>137</v>
      </c>
      <c r="C17" s="112">
        <f t="shared" si="1"/>
        <v>4.37</v>
      </c>
      <c r="D17" s="91">
        <v>4.37</v>
      </c>
      <c r="E17" s="90">
        <v>0</v>
      </c>
      <c r="F17" s="42"/>
      <c r="G17" s="42"/>
    </row>
    <row r="18" spans="1:5" s="22" customFormat="1" ht="24.75" customHeight="1">
      <c r="A18" s="88" t="s">
        <v>138</v>
      </c>
      <c r="B18" s="89" t="s">
        <v>114</v>
      </c>
      <c r="C18" s="112">
        <f t="shared" si="1"/>
        <v>44.28</v>
      </c>
      <c r="D18" s="91">
        <v>44.28</v>
      </c>
      <c r="E18" s="90">
        <v>0</v>
      </c>
    </row>
    <row r="19" spans="1:5" s="42" customFormat="1" ht="24.75" customHeight="1">
      <c r="A19" s="88">
        <v>212</v>
      </c>
      <c r="B19" s="89" t="s">
        <v>95</v>
      </c>
      <c r="C19" s="119">
        <f>D19+E19</f>
        <v>15.08</v>
      </c>
      <c r="D19" s="121">
        <f>D20</f>
        <v>0</v>
      </c>
      <c r="E19" s="121">
        <f>E20</f>
        <v>15.08</v>
      </c>
    </row>
    <row r="20" spans="1:5" s="42" customFormat="1" ht="24.75" customHeight="1">
      <c r="A20" s="88" t="s">
        <v>115</v>
      </c>
      <c r="B20" s="94" t="s">
        <v>139</v>
      </c>
      <c r="C20" s="112">
        <f t="shared" si="1"/>
        <v>15.08</v>
      </c>
      <c r="D20" s="91">
        <v>0</v>
      </c>
      <c r="E20" s="90">
        <v>15.08</v>
      </c>
    </row>
    <row r="21" spans="1:5" s="22" customFormat="1" ht="24.75" customHeight="1">
      <c r="A21" s="88">
        <v>213</v>
      </c>
      <c r="B21" s="89" t="s">
        <v>96</v>
      </c>
      <c r="C21" s="119">
        <f t="shared" si="1"/>
        <v>149.13</v>
      </c>
      <c r="D21" s="120">
        <v>0</v>
      </c>
      <c r="E21" s="121">
        <f>E22</f>
        <v>149.13</v>
      </c>
    </row>
    <row r="22" spans="1:5" s="42" customFormat="1" ht="24.75" customHeight="1">
      <c r="A22" s="88" t="s">
        <v>116</v>
      </c>
      <c r="B22" s="89" t="s">
        <v>97</v>
      </c>
      <c r="C22" s="112">
        <f t="shared" si="1"/>
        <v>149.13</v>
      </c>
      <c r="D22" s="91">
        <v>0</v>
      </c>
      <c r="E22" s="90">
        <f>E23+E24</f>
        <v>149.13</v>
      </c>
    </row>
    <row r="23" spans="1:5" s="42" customFormat="1" ht="24.75" customHeight="1">
      <c r="A23" s="88" t="s">
        <v>117</v>
      </c>
      <c r="B23" s="89" t="s">
        <v>118</v>
      </c>
      <c r="C23" s="112">
        <f t="shared" si="1"/>
        <v>139.45</v>
      </c>
      <c r="D23" s="91">
        <v>0</v>
      </c>
      <c r="E23" s="90">
        <v>139.45</v>
      </c>
    </row>
    <row r="24" spans="1:5" s="42" customFormat="1" ht="24.75" customHeight="1">
      <c r="A24" s="88" t="s">
        <v>140</v>
      </c>
      <c r="B24" s="89" t="s">
        <v>141</v>
      </c>
      <c r="C24" s="112">
        <f t="shared" si="1"/>
        <v>9.68</v>
      </c>
      <c r="D24" s="91">
        <v>0</v>
      </c>
      <c r="E24" s="90">
        <v>9.68</v>
      </c>
    </row>
    <row r="25" spans="1:5" ht="24.75" customHeight="1">
      <c r="A25" s="88" t="s">
        <v>119</v>
      </c>
      <c r="B25" s="89" t="s">
        <v>120</v>
      </c>
      <c r="C25" s="119">
        <v>28.8</v>
      </c>
      <c r="D25" s="120">
        <v>28.8</v>
      </c>
      <c r="E25" s="121">
        <v>0</v>
      </c>
    </row>
    <row r="26" spans="1:5" ht="24.75" customHeight="1">
      <c r="A26" s="88" t="s">
        <v>121</v>
      </c>
      <c r="B26" s="89" t="s">
        <v>122</v>
      </c>
      <c r="C26" s="112">
        <v>28.8</v>
      </c>
      <c r="D26" s="91">
        <v>28.8</v>
      </c>
      <c r="E26" s="90">
        <v>0</v>
      </c>
    </row>
  </sheetData>
  <sheetProtection/>
  <mergeCells count="3">
    <mergeCell ref="A4:B4"/>
    <mergeCell ref="C4:E4"/>
    <mergeCell ref="A2:E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D40" sqref="D40"/>
    </sheetView>
  </sheetViews>
  <sheetFormatPr defaultColWidth="9.140625" defaultRowHeight="12.75" customHeight="1"/>
  <cols>
    <col min="1" max="1" width="21.8515625" style="1" customWidth="1"/>
    <col min="2" max="2" width="38.00390625" style="1" customWidth="1"/>
    <col min="3" max="5" width="28.00390625" style="1" customWidth="1"/>
    <col min="6" max="16384" width="9.140625" style="1" customWidth="1"/>
  </cols>
  <sheetData>
    <row r="1" spans="1:8" ht="21" customHeight="1">
      <c r="A1" s="130"/>
      <c r="B1" s="130"/>
      <c r="C1" s="130"/>
      <c r="D1" s="130"/>
      <c r="E1" s="130"/>
      <c r="F1" s="130"/>
      <c r="G1" s="130"/>
      <c r="H1" s="128"/>
    </row>
    <row r="2" spans="1:8" ht="29.25" customHeight="1">
      <c r="A2" s="135" t="s">
        <v>74</v>
      </c>
      <c r="B2" s="135"/>
      <c r="C2" s="135"/>
      <c r="D2" s="135"/>
      <c r="E2" s="135"/>
      <c r="F2" s="136"/>
      <c r="G2" s="136"/>
      <c r="H2" s="128"/>
    </row>
    <row r="3" spans="1:8" ht="21" customHeight="1">
      <c r="A3" s="137" t="s">
        <v>209</v>
      </c>
      <c r="B3" s="132"/>
      <c r="C3" s="130"/>
      <c r="D3" s="130"/>
      <c r="E3" s="147" t="s">
        <v>210</v>
      </c>
      <c r="F3" s="130"/>
      <c r="G3" s="130"/>
      <c r="H3" s="128"/>
    </row>
    <row r="4" spans="1:8" ht="17.25" customHeight="1">
      <c r="A4" s="133" t="s">
        <v>75</v>
      </c>
      <c r="B4" s="139"/>
      <c r="C4" s="139" t="s">
        <v>211</v>
      </c>
      <c r="D4" s="142"/>
      <c r="E4" s="140"/>
      <c r="F4" s="130"/>
      <c r="G4" s="130"/>
      <c r="H4" s="128"/>
    </row>
    <row r="5" spans="1:8" ht="21" customHeight="1">
      <c r="A5" s="134" t="s">
        <v>55</v>
      </c>
      <c r="B5" s="143" t="s">
        <v>56</v>
      </c>
      <c r="C5" s="144" t="s">
        <v>34</v>
      </c>
      <c r="D5" s="144" t="s">
        <v>76</v>
      </c>
      <c r="E5" s="144" t="s">
        <v>77</v>
      </c>
      <c r="F5" s="130"/>
      <c r="G5" s="130"/>
      <c r="H5" s="128"/>
    </row>
    <row r="6" spans="1:8" s="22" customFormat="1" ht="22.5" customHeight="1">
      <c r="A6" s="145" t="s">
        <v>47</v>
      </c>
      <c r="B6" s="131" t="s">
        <v>47</v>
      </c>
      <c r="C6" s="141">
        <v>1</v>
      </c>
      <c r="D6" s="141">
        <v>2</v>
      </c>
      <c r="E6" s="141">
        <v>3</v>
      </c>
      <c r="F6" s="130"/>
      <c r="G6" s="130"/>
      <c r="H6" s="128"/>
    </row>
    <row r="7" spans="1:8" s="22" customFormat="1" ht="22.5" customHeight="1">
      <c r="A7" s="150"/>
      <c r="B7" s="151" t="s">
        <v>34</v>
      </c>
      <c r="C7" s="148">
        <v>471.76</v>
      </c>
      <c r="D7" s="149">
        <v>336.44</v>
      </c>
      <c r="E7" s="138">
        <v>135.32</v>
      </c>
      <c r="F7" s="146"/>
      <c r="G7" s="146"/>
      <c r="H7" s="129"/>
    </row>
    <row r="8" spans="1:8" s="22" customFormat="1" ht="22.5" customHeight="1">
      <c r="A8" s="150" t="s">
        <v>142</v>
      </c>
      <c r="B8" s="151" t="s">
        <v>98</v>
      </c>
      <c r="C8" s="148">
        <v>297.63</v>
      </c>
      <c r="D8" s="149">
        <v>297.63</v>
      </c>
      <c r="E8" s="138">
        <v>0</v>
      </c>
      <c r="F8" s="132"/>
      <c r="G8" s="132"/>
      <c r="H8" s="129"/>
    </row>
    <row r="9" spans="1:8" s="22" customFormat="1" ht="22.5" customHeight="1">
      <c r="A9" s="150" t="s">
        <v>143</v>
      </c>
      <c r="B9" s="151" t="s">
        <v>144</v>
      </c>
      <c r="C9" s="149">
        <f>C10+C11+C12+C13</f>
        <v>130.3</v>
      </c>
      <c r="D9" s="149">
        <f>D10+D11+D12+D13</f>
        <v>130.3</v>
      </c>
      <c r="E9" s="138">
        <v>0</v>
      </c>
      <c r="F9" s="132"/>
      <c r="G9" s="132"/>
      <c r="H9" s="128"/>
    </row>
    <row r="10" spans="1:8" s="22" customFormat="1" ht="22.5" customHeight="1">
      <c r="A10" s="150" t="s">
        <v>145</v>
      </c>
      <c r="B10" s="151" t="s">
        <v>146</v>
      </c>
      <c r="C10" s="149">
        <v>34.91</v>
      </c>
      <c r="D10" s="149">
        <v>34.91</v>
      </c>
      <c r="E10" s="138">
        <v>0</v>
      </c>
      <c r="F10" s="132"/>
      <c r="G10" s="132"/>
      <c r="H10" s="128"/>
    </row>
    <row r="11" spans="1:8" s="22" customFormat="1" ht="22.5" customHeight="1">
      <c r="A11" s="150" t="s">
        <v>147</v>
      </c>
      <c r="B11" s="151" t="s">
        <v>148</v>
      </c>
      <c r="C11" s="149">
        <v>44.33</v>
      </c>
      <c r="D11" s="149">
        <v>44.33</v>
      </c>
      <c r="E11" s="138">
        <v>0</v>
      </c>
      <c r="F11" s="132"/>
      <c r="G11" s="130"/>
      <c r="H11" s="128"/>
    </row>
    <row r="12" spans="1:8" s="22" customFormat="1" ht="22.5" customHeight="1">
      <c r="A12" s="150" t="s">
        <v>149</v>
      </c>
      <c r="B12" s="151" t="s">
        <v>150</v>
      </c>
      <c r="C12" s="149">
        <v>31.1</v>
      </c>
      <c r="D12" s="149">
        <v>31.1</v>
      </c>
      <c r="E12" s="138">
        <v>0</v>
      </c>
      <c r="F12" s="132"/>
      <c r="G12" s="130"/>
      <c r="H12" s="128"/>
    </row>
    <row r="13" spans="1:8" s="22" customFormat="1" ht="22.5" customHeight="1">
      <c r="A13" s="150" t="s">
        <v>151</v>
      </c>
      <c r="B13" s="151" t="s">
        <v>152</v>
      </c>
      <c r="C13" s="149">
        <v>19.96</v>
      </c>
      <c r="D13" s="149">
        <v>19.96</v>
      </c>
      <c r="E13" s="138">
        <v>0</v>
      </c>
      <c r="F13" s="130"/>
      <c r="G13" s="130"/>
      <c r="H13" s="128"/>
    </row>
    <row r="14" spans="1:8" s="22" customFormat="1" ht="22.5" customHeight="1">
      <c r="A14" s="150" t="s">
        <v>153</v>
      </c>
      <c r="B14" s="151" t="s">
        <v>154</v>
      </c>
      <c r="C14" s="149">
        <f>C15+C16</f>
        <v>63.83</v>
      </c>
      <c r="D14" s="149">
        <f>D15+D16</f>
        <v>63.83</v>
      </c>
      <c r="E14" s="138">
        <v>0</v>
      </c>
      <c r="F14" s="130"/>
      <c r="G14" s="130"/>
      <c r="H14" s="128"/>
    </row>
    <row r="15" spans="1:8" s="22" customFormat="1" ht="22.5" customHeight="1">
      <c r="A15" s="150" t="s">
        <v>155</v>
      </c>
      <c r="B15" s="151" t="s">
        <v>156</v>
      </c>
      <c r="C15" s="149">
        <v>50.1</v>
      </c>
      <c r="D15" s="149">
        <v>50.1</v>
      </c>
      <c r="E15" s="138">
        <v>0</v>
      </c>
      <c r="F15" s="130"/>
      <c r="G15" s="130"/>
      <c r="H15" s="128"/>
    </row>
    <row r="16" spans="1:8" s="22" customFormat="1" ht="22.5" customHeight="1">
      <c r="A16" s="150" t="s">
        <v>157</v>
      </c>
      <c r="B16" s="151" t="s">
        <v>158</v>
      </c>
      <c r="C16" s="149">
        <v>13.73</v>
      </c>
      <c r="D16" s="149">
        <v>13.73</v>
      </c>
      <c r="E16" s="138">
        <v>0</v>
      </c>
      <c r="F16" s="130"/>
      <c r="G16" s="130"/>
      <c r="H16" s="128"/>
    </row>
    <row r="17" spans="1:7" s="22" customFormat="1" ht="22.5" customHeight="1">
      <c r="A17" s="150" t="s">
        <v>159</v>
      </c>
      <c r="B17" s="151" t="s">
        <v>160</v>
      </c>
      <c r="C17" s="149">
        <v>50.15</v>
      </c>
      <c r="D17" s="149">
        <v>50.15</v>
      </c>
      <c r="E17" s="138">
        <v>0</v>
      </c>
      <c r="F17" s="128"/>
      <c r="G17" s="128"/>
    </row>
    <row r="18" spans="1:7" s="22" customFormat="1" ht="22.5" customHeight="1">
      <c r="A18" s="150" t="s">
        <v>161</v>
      </c>
      <c r="B18" s="151" t="s">
        <v>162</v>
      </c>
      <c r="C18" s="149">
        <v>50.15</v>
      </c>
      <c r="D18" s="149">
        <v>50.15</v>
      </c>
      <c r="E18" s="138">
        <v>0</v>
      </c>
      <c r="F18" s="128"/>
      <c r="G18" s="128"/>
    </row>
    <row r="19" spans="1:7" s="22" customFormat="1" ht="22.5" customHeight="1">
      <c r="A19" s="150" t="s">
        <v>212</v>
      </c>
      <c r="B19" s="151" t="s">
        <v>213</v>
      </c>
      <c r="C19" s="148">
        <v>44.27</v>
      </c>
      <c r="D19" s="149">
        <v>44.27</v>
      </c>
      <c r="E19" s="138">
        <v>0</v>
      </c>
      <c r="F19" s="128"/>
      <c r="G19" s="128"/>
    </row>
    <row r="20" spans="1:7" s="22" customFormat="1" ht="22.5" customHeight="1">
      <c r="A20" s="150" t="s">
        <v>214</v>
      </c>
      <c r="B20" s="151" t="s">
        <v>215</v>
      </c>
      <c r="C20" s="148">
        <v>44.27</v>
      </c>
      <c r="D20" s="149">
        <v>44.27</v>
      </c>
      <c r="E20" s="138">
        <v>0</v>
      </c>
      <c r="F20" s="128"/>
      <c r="G20" s="128"/>
    </row>
    <row r="21" spans="1:7" s="43" customFormat="1" ht="22.5" customHeight="1">
      <c r="A21" s="150" t="s">
        <v>163</v>
      </c>
      <c r="B21" s="151" t="s">
        <v>164</v>
      </c>
      <c r="C21" s="148">
        <v>6.6</v>
      </c>
      <c r="D21" s="149">
        <v>6.6</v>
      </c>
      <c r="E21" s="138">
        <v>0</v>
      </c>
      <c r="F21" s="128"/>
      <c r="G21" s="128"/>
    </row>
    <row r="22" spans="1:7" s="43" customFormat="1" ht="22.5" customHeight="1">
      <c r="A22" s="150" t="s">
        <v>165</v>
      </c>
      <c r="B22" s="151" t="s">
        <v>166</v>
      </c>
      <c r="C22" s="148">
        <v>6.6</v>
      </c>
      <c r="D22" s="149">
        <v>6.6</v>
      </c>
      <c r="E22" s="138">
        <v>0</v>
      </c>
      <c r="F22" s="128"/>
      <c r="G22" s="128"/>
    </row>
    <row r="23" spans="1:7" ht="22.5" customHeight="1">
      <c r="A23" s="150" t="s">
        <v>167</v>
      </c>
      <c r="B23" s="151" t="s">
        <v>168</v>
      </c>
      <c r="C23" s="148">
        <v>0.02</v>
      </c>
      <c r="D23" s="149">
        <v>0.02</v>
      </c>
      <c r="E23" s="138">
        <v>0</v>
      </c>
      <c r="F23" s="128"/>
      <c r="G23" s="128"/>
    </row>
    <row r="24" spans="1:7" ht="22.5" customHeight="1">
      <c r="A24" s="150" t="s">
        <v>169</v>
      </c>
      <c r="B24" s="151" t="s">
        <v>170</v>
      </c>
      <c r="C24" s="148">
        <v>0.02</v>
      </c>
      <c r="D24" s="149">
        <v>0.02</v>
      </c>
      <c r="E24" s="138">
        <v>0</v>
      </c>
      <c r="F24" s="128"/>
      <c r="G24" s="128"/>
    </row>
    <row r="25" spans="1:7" ht="22.5" customHeight="1">
      <c r="A25" s="150" t="s">
        <v>171</v>
      </c>
      <c r="B25" s="151" t="s">
        <v>172</v>
      </c>
      <c r="C25" s="148">
        <v>2.46</v>
      </c>
      <c r="D25" s="149">
        <v>2.46</v>
      </c>
      <c r="E25" s="138">
        <v>0</v>
      </c>
      <c r="F25" s="128"/>
      <c r="G25" s="128"/>
    </row>
    <row r="26" spans="1:7" ht="22.5" customHeight="1">
      <c r="A26" s="150" t="s">
        <v>216</v>
      </c>
      <c r="B26" s="151" t="s">
        <v>217</v>
      </c>
      <c r="C26" s="148">
        <v>2.46</v>
      </c>
      <c r="D26" s="149">
        <v>2.46</v>
      </c>
      <c r="E26" s="138">
        <v>0</v>
      </c>
      <c r="F26" s="128"/>
      <c r="G26" s="128"/>
    </row>
    <row r="27" spans="1:7" ht="22.5" customHeight="1">
      <c r="A27" s="150" t="s">
        <v>173</v>
      </c>
      <c r="B27" s="151" t="s">
        <v>99</v>
      </c>
      <c r="C27" s="138">
        <v>135.32</v>
      </c>
      <c r="D27" s="149">
        <v>0</v>
      </c>
      <c r="E27" s="138">
        <v>135.32</v>
      </c>
      <c r="F27" s="128"/>
      <c r="G27" s="128"/>
    </row>
    <row r="28" spans="1:7" ht="22.5" customHeight="1">
      <c r="A28" s="150" t="s">
        <v>143</v>
      </c>
      <c r="B28" s="151" t="s">
        <v>174</v>
      </c>
      <c r="C28" s="138">
        <v>25</v>
      </c>
      <c r="D28" s="149">
        <v>0</v>
      </c>
      <c r="E28" s="138">
        <v>25</v>
      </c>
      <c r="F28" s="128"/>
      <c r="G28" s="128"/>
    </row>
    <row r="29" spans="1:7" ht="22.5" customHeight="1">
      <c r="A29" s="150" t="s">
        <v>175</v>
      </c>
      <c r="B29" s="151" t="s">
        <v>176</v>
      </c>
      <c r="C29" s="138">
        <v>25</v>
      </c>
      <c r="D29" s="149">
        <v>0</v>
      </c>
      <c r="E29" s="138">
        <v>25</v>
      </c>
      <c r="F29" s="128"/>
      <c r="G29" s="128"/>
    </row>
    <row r="30" spans="1:5" ht="22.5" customHeight="1">
      <c r="A30" s="150" t="s">
        <v>177</v>
      </c>
      <c r="B30" s="151" t="s">
        <v>178</v>
      </c>
      <c r="C30" s="138">
        <v>9.7</v>
      </c>
      <c r="D30" s="149">
        <v>0</v>
      </c>
      <c r="E30" s="138">
        <v>9.7</v>
      </c>
    </row>
    <row r="31" spans="1:5" ht="22.5" customHeight="1">
      <c r="A31" s="150" t="s">
        <v>179</v>
      </c>
      <c r="B31" s="151" t="s">
        <v>180</v>
      </c>
      <c r="C31" s="138">
        <v>9.7</v>
      </c>
      <c r="D31" s="149">
        <v>0</v>
      </c>
      <c r="E31" s="138">
        <v>9.7</v>
      </c>
    </row>
    <row r="32" spans="1:5" ht="22.5" customHeight="1">
      <c r="A32" s="150" t="s">
        <v>181</v>
      </c>
      <c r="B32" s="151" t="s">
        <v>182</v>
      </c>
      <c r="C32" s="138">
        <v>10.3</v>
      </c>
      <c r="D32" s="149">
        <v>0</v>
      </c>
      <c r="E32" s="138">
        <v>10.3</v>
      </c>
    </row>
    <row r="33" spans="1:5" ht="22.5" customHeight="1">
      <c r="A33" s="150" t="s">
        <v>183</v>
      </c>
      <c r="B33" s="151" t="s">
        <v>184</v>
      </c>
      <c r="C33" s="138">
        <v>10.3</v>
      </c>
      <c r="D33" s="149">
        <v>0</v>
      </c>
      <c r="E33" s="138">
        <v>10.3</v>
      </c>
    </row>
    <row r="34" spans="1:5" ht="22.5" customHeight="1">
      <c r="A34" s="150" t="s">
        <v>218</v>
      </c>
      <c r="B34" s="151" t="s">
        <v>219</v>
      </c>
      <c r="C34" s="138">
        <v>30</v>
      </c>
      <c r="D34" s="149">
        <v>0</v>
      </c>
      <c r="E34" s="138">
        <v>30</v>
      </c>
    </row>
    <row r="35" spans="1:5" ht="22.5" customHeight="1">
      <c r="A35" s="150" t="s">
        <v>220</v>
      </c>
      <c r="B35" s="151" t="s">
        <v>221</v>
      </c>
      <c r="C35" s="138">
        <v>30</v>
      </c>
      <c r="D35" s="149">
        <v>0</v>
      </c>
      <c r="E35" s="138">
        <v>30</v>
      </c>
    </row>
    <row r="36" spans="1:5" ht="22.5" customHeight="1">
      <c r="A36" s="150" t="s">
        <v>222</v>
      </c>
      <c r="B36" s="151" t="s">
        <v>223</v>
      </c>
      <c r="C36" s="138">
        <v>50</v>
      </c>
      <c r="D36" s="149">
        <v>0</v>
      </c>
      <c r="E36" s="138">
        <v>50</v>
      </c>
    </row>
    <row r="37" spans="1:5" ht="22.5" customHeight="1">
      <c r="A37" s="150" t="s">
        <v>224</v>
      </c>
      <c r="B37" s="151" t="s">
        <v>225</v>
      </c>
      <c r="C37" s="138">
        <v>50</v>
      </c>
      <c r="D37" s="149">
        <v>0</v>
      </c>
      <c r="E37" s="138">
        <v>50</v>
      </c>
    </row>
    <row r="38" spans="1:5" ht="22.5" customHeight="1">
      <c r="A38" s="150" t="s">
        <v>185</v>
      </c>
      <c r="B38" s="151" t="s">
        <v>186</v>
      </c>
      <c r="C38" s="138">
        <v>10.32</v>
      </c>
      <c r="D38" s="149">
        <v>0</v>
      </c>
      <c r="E38" s="138">
        <v>10.32</v>
      </c>
    </row>
    <row r="39" spans="1:5" ht="22.5" customHeight="1">
      <c r="A39" s="150" t="s">
        <v>187</v>
      </c>
      <c r="B39" s="151" t="s">
        <v>188</v>
      </c>
      <c r="C39" s="138">
        <v>10.32</v>
      </c>
      <c r="D39" s="149">
        <v>0</v>
      </c>
      <c r="E39" s="138">
        <v>10.32</v>
      </c>
    </row>
    <row r="40" spans="1:5" ht="22.5" customHeight="1">
      <c r="A40" s="150" t="s">
        <v>189</v>
      </c>
      <c r="B40" s="151" t="s">
        <v>100</v>
      </c>
      <c r="C40" s="148">
        <v>38.81</v>
      </c>
      <c r="D40" s="149">
        <v>38.81</v>
      </c>
      <c r="E40" s="138">
        <v>0</v>
      </c>
    </row>
    <row r="41" spans="1:5" ht="22.5" customHeight="1">
      <c r="A41" s="150" t="s">
        <v>153</v>
      </c>
      <c r="B41" s="151" t="s">
        <v>190</v>
      </c>
      <c r="C41" s="148">
        <v>3.35</v>
      </c>
      <c r="D41" s="149">
        <v>3.35</v>
      </c>
      <c r="E41" s="138">
        <v>0</v>
      </c>
    </row>
    <row r="42" spans="1:5" ht="22.5" customHeight="1">
      <c r="A42" s="150" t="s">
        <v>226</v>
      </c>
      <c r="B42" s="151" t="s">
        <v>227</v>
      </c>
      <c r="C42" s="148">
        <v>3.35</v>
      </c>
      <c r="D42" s="149">
        <v>3.35</v>
      </c>
      <c r="E42" s="138">
        <v>0</v>
      </c>
    </row>
    <row r="43" spans="1:5" ht="22.5" customHeight="1">
      <c r="A43" s="150" t="s">
        <v>228</v>
      </c>
      <c r="B43" s="151" t="s">
        <v>229</v>
      </c>
      <c r="C43" s="148">
        <v>28.8</v>
      </c>
      <c r="D43" s="149">
        <v>28.8</v>
      </c>
      <c r="E43" s="138">
        <v>0</v>
      </c>
    </row>
    <row r="44" spans="1:5" ht="22.5" customHeight="1">
      <c r="A44" s="150" t="s">
        <v>230</v>
      </c>
      <c r="B44" s="151" t="s">
        <v>231</v>
      </c>
      <c r="C44" s="148">
        <v>28.8</v>
      </c>
      <c r="D44" s="149">
        <v>28.8</v>
      </c>
      <c r="E44" s="138">
        <v>0</v>
      </c>
    </row>
    <row r="45" spans="1:5" ht="22.5" customHeight="1">
      <c r="A45" s="150" t="s">
        <v>191</v>
      </c>
      <c r="B45" s="151" t="s">
        <v>192</v>
      </c>
      <c r="C45" s="148">
        <v>1.4</v>
      </c>
      <c r="D45" s="149">
        <v>1.4</v>
      </c>
      <c r="E45" s="138">
        <v>0</v>
      </c>
    </row>
    <row r="46" spans="1:5" ht="22.5" customHeight="1">
      <c r="A46" s="150" t="s">
        <v>193</v>
      </c>
      <c r="B46" s="151" t="s">
        <v>194</v>
      </c>
      <c r="C46" s="148">
        <v>1.4</v>
      </c>
      <c r="D46" s="149">
        <v>1.4</v>
      </c>
      <c r="E46" s="138">
        <v>0</v>
      </c>
    </row>
    <row r="47" spans="1:5" ht="22.5" customHeight="1">
      <c r="A47" s="150" t="s">
        <v>181</v>
      </c>
      <c r="B47" s="151" t="s">
        <v>195</v>
      </c>
      <c r="C47" s="148">
        <v>0.01</v>
      </c>
      <c r="D47" s="149">
        <v>0.01</v>
      </c>
      <c r="E47" s="138">
        <v>0</v>
      </c>
    </row>
    <row r="48" spans="1:5" ht="22.5" customHeight="1">
      <c r="A48" s="150" t="s">
        <v>196</v>
      </c>
      <c r="B48" s="151" t="s">
        <v>197</v>
      </c>
      <c r="C48" s="148">
        <v>0.01</v>
      </c>
      <c r="D48" s="149">
        <v>0.01</v>
      </c>
      <c r="E48" s="138">
        <v>0</v>
      </c>
    </row>
    <row r="49" spans="1:5" ht="22.5" customHeight="1">
      <c r="A49" s="150" t="s">
        <v>198</v>
      </c>
      <c r="B49" s="151" t="s">
        <v>199</v>
      </c>
      <c r="C49" s="149">
        <v>3.76</v>
      </c>
      <c r="D49" s="149">
        <v>3.76</v>
      </c>
      <c r="E49" s="138">
        <v>0</v>
      </c>
    </row>
    <row r="50" spans="1:5" ht="22.5" customHeight="1">
      <c r="A50" s="150" t="s">
        <v>200</v>
      </c>
      <c r="B50" s="151" t="s">
        <v>201</v>
      </c>
      <c r="C50" s="149">
        <v>3.76</v>
      </c>
      <c r="D50" s="149">
        <v>3.76</v>
      </c>
      <c r="E50" s="138">
        <v>0</v>
      </c>
    </row>
    <row r="51" spans="1:5" ht="22.5" customHeight="1">
      <c r="A51" s="150" t="s">
        <v>202</v>
      </c>
      <c r="B51" s="151" t="s">
        <v>203</v>
      </c>
      <c r="C51" s="148">
        <v>1.13</v>
      </c>
      <c r="D51" s="149">
        <v>1.13</v>
      </c>
      <c r="E51" s="138">
        <v>0</v>
      </c>
    </row>
    <row r="52" spans="1:5" ht="22.5" customHeight="1">
      <c r="A52" s="150" t="s">
        <v>204</v>
      </c>
      <c r="B52" s="151" t="s">
        <v>205</v>
      </c>
      <c r="C52" s="148">
        <v>1.13</v>
      </c>
      <c r="D52" s="149">
        <v>1.13</v>
      </c>
      <c r="E52" s="138">
        <v>0</v>
      </c>
    </row>
    <row r="53" spans="1:5" ht="22.5" customHeight="1">
      <c r="A53" s="150" t="s">
        <v>171</v>
      </c>
      <c r="B53" s="151" t="s">
        <v>206</v>
      </c>
      <c r="C53" s="148">
        <v>0.36</v>
      </c>
      <c r="D53" s="149">
        <v>0.36</v>
      </c>
      <c r="E53" s="138">
        <v>0</v>
      </c>
    </row>
    <row r="54" spans="1:5" ht="22.5" customHeight="1">
      <c r="A54" s="150" t="s">
        <v>207</v>
      </c>
      <c r="B54" s="151" t="s">
        <v>208</v>
      </c>
      <c r="C54" s="148">
        <v>0.36</v>
      </c>
      <c r="D54" s="149">
        <v>0.36</v>
      </c>
      <c r="E54" s="138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16384" width="9.140625" style="1" customWidth="1"/>
  </cols>
  <sheetData>
    <row r="1" ht="15">
      <c r="G1" s="29"/>
    </row>
    <row r="2" spans="1:7" ht="30" customHeight="1">
      <c r="A2" s="160" t="s">
        <v>78</v>
      </c>
      <c r="B2" s="160"/>
      <c r="C2" s="160"/>
      <c r="D2" s="160"/>
      <c r="E2" s="160"/>
      <c r="F2" s="160"/>
      <c r="G2" s="160"/>
    </row>
    <row r="3" spans="1:7" ht="18" customHeight="1">
      <c r="A3" s="127" t="s">
        <v>233</v>
      </c>
      <c r="B3" s="30"/>
      <c r="C3" s="30"/>
      <c r="D3" s="22"/>
      <c r="E3" s="22"/>
      <c r="F3" s="22"/>
      <c r="G3" s="17" t="s">
        <v>7</v>
      </c>
    </row>
    <row r="4" spans="1:7" ht="31.5" customHeight="1">
      <c r="A4" s="19" t="s">
        <v>79</v>
      </c>
      <c r="B4" s="19" t="s">
        <v>80</v>
      </c>
      <c r="C4" s="19" t="s">
        <v>34</v>
      </c>
      <c r="D4" s="31" t="s">
        <v>81</v>
      </c>
      <c r="E4" s="19" t="s">
        <v>82</v>
      </c>
      <c r="F4" s="32" t="s">
        <v>83</v>
      </c>
      <c r="G4" s="19" t="s">
        <v>84</v>
      </c>
    </row>
    <row r="5" spans="1:7" ht="21.75" customHeight="1">
      <c r="A5" s="33" t="s">
        <v>47</v>
      </c>
      <c r="B5" s="33" t="s">
        <v>47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ht="27" customHeight="1">
      <c r="A6" s="39"/>
      <c r="B6" s="113" t="s">
        <v>34</v>
      </c>
      <c r="C6" s="112">
        <f>E6+F6</f>
        <v>20</v>
      </c>
      <c r="D6" s="114">
        <v>0</v>
      </c>
      <c r="E6" s="112">
        <v>10.3</v>
      </c>
      <c r="F6" s="112">
        <f>F7</f>
        <v>9.7</v>
      </c>
      <c r="G6" s="112">
        <v>0</v>
      </c>
    </row>
    <row r="7" spans="1:8" ht="27" customHeight="1">
      <c r="A7" s="39"/>
      <c r="B7" s="113" t="s">
        <v>232</v>
      </c>
      <c r="C7" s="112">
        <f>E7+F7</f>
        <v>20</v>
      </c>
      <c r="D7" s="114">
        <v>0</v>
      </c>
      <c r="E7" s="112">
        <v>10.3</v>
      </c>
      <c r="F7" s="112">
        <v>9.7</v>
      </c>
      <c r="G7" s="112">
        <v>0</v>
      </c>
      <c r="H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5:7" ht="15">
      <c r="E14" s="3"/>
      <c r="F14" s="3"/>
      <c r="G14" s="3"/>
    </row>
    <row r="15" spans="4:6" ht="15">
      <c r="D15" s="3"/>
      <c r="E15" s="3"/>
      <c r="F15" s="3"/>
    </row>
    <row r="16" spans="2:6" ht="15">
      <c r="B16" s="3"/>
      <c r="C16" s="3"/>
      <c r="D16" s="3"/>
      <c r="F16" s="3"/>
    </row>
    <row r="17" spans="3:7" ht="15">
      <c r="C17" s="3"/>
      <c r="E17" s="3"/>
      <c r="G17" s="3"/>
    </row>
    <row r="18" spans="3:7" ht="15">
      <c r="C18" s="3"/>
      <c r="G18" s="3"/>
    </row>
    <row r="19" spans="5:7" ht="15">
      <c r="E19" s="3"/>
      <c r="G19" s="3"/>
    </row>
    <row r="23" ht="15">
      <c r="D23" s="3"/>
    </row>
  </sheetData>
  <sheetProtection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D36" sqref="D3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16384" width="9.140625" style="1" customWidth="1"/>
  </cols>
  <sheetData>
    <row r="1" spans="1:7" ht="21" customHeight="1">
      <c r="A1" s="21"/>
      <c r="B1" s="21"/>
      <c r="C1" s="21"/>
      <c r="D1" s="21"/>
      <c r="E1" s="21"/>
      <c r="F1" s="21"/>
      <c r="G1" s="21"/>
    </row>
    <row r="2" spans="1:7" ht="29.25" customHeight="1">
      <c r="A2" s="160" t="s">
        <v>85</v>
      </c>
      <c r="B2" s="160"/>
      <c r="C2" s="160"/>
      <c r="D2" s="160"/>
      <c r="E2" s="160"/>
      <c r="F2" s="26"/>
      <c r="G2" s="26"/>
    </row>
    <row r="3" spans="1:7" ht="21" customHeight="1">
      <c r="A3" s="126" t="s">
        <v>233</v>
      </c>
      <c r="B3" s="16"/>
      <c r="C3" s="16"/>
      <c r="D3" s="16"/>
      <c r="E3" s="17" t="s">
        <v>7</v>
      </c>
      <c r="F3" s="21"/>
      <c r="G3" s="21"/>
    </row>
    <row r="4" spans="1:7" ht="17.25" customHeight="1">
      <c r="A4" s="153" t="s">
        <v>49</v>
      </c>
      <c r="B4" s="153"/>
      <c r="C4" s="153" t="s">
        <v>73</v>
      </c>
      <c r="D4" s="153"/>
      <c r="E4" s="153"/>
      <c r="F4" s="21"/>
      <c r="G4" s="21"/>
    </row>
    <row r="5" spans="1:7" ht="21" customHeight="1">
      <c r="A5" s="18" t="s">
        <v>55</v>
      </c>
      <c r="B5" s="27" t="s">
        <v>56</v>
      </c>
      <c r="C5" s="20" t="s">
        <v>34</v>
      </c>
      <c r="D5" s="20" t="s">
        <v>50</v>
      </c>
      <c r="E5" s="20" t="s">
        <v>51</v>
      </c>
      <c r="F5" s="21"/>
      <c r="G5" s="21"/>
    </row>
    <row r="6" spans="1:8" ht="21" customHeight="1">
      <c r="A6" s="19" t="s">
        <v>47</v>
      </c>
      <c r="B6" s="19" t="s">
        <v>47</v>
      </c>
      <c r="C6" s="24">
        <v>1</v>
      </c>
      <c r="D6" s="24">
        <f>C6+1</f>
        <v>2</v>
      </c>
      <c r="E6" s="24">
        <f>D6+1</f>
        <v>3</v>
      </c>
      <c r="F6" s="21"/>
      <c r="G6" s="21"/>
      <c r="H6" s="3"/>
    </row>
    <row r="7" spans="1:7" ht="21" customHeight="1">
      <c r="A7" s="44" t="s">
        <v>101</v>
      </c>
      <c r="B7" s="45"/>
      <c r="C7" s="46"/>
      <c r="D7" s="47"/>
      <c r="E7" s="46"/>
      <c r="F7" s="21"/>
      <c r="G7" s="21"/>
    </row>
    <row r="8" spans="1:7" ht="21" customHeight="1">
      <c r="A8" s="21"/>
      <c r="B8" s="21"/>
      <c r="C8" s="21"/>
      <c r="D8" s="21"/>
      <c r="E8" s="21"/>
      <c r="F8" s="21"/>
      <c r="G8" s="21"/>
    </row>
    <row r="9" spans="1:7" ht="21" customHeight="1">
      <c r="A9" s="21"/>
      <c r="B9" s="21"/>
      <c r="C9" s="21"/>
      <c r="D9" s="21"/>
      <c r="E9" s="21"/>
      <c r="F9" s="21"/>
      <c r="G9" s="21"/>
    </row>
    <row r="10" spans="1:6" ht="21" customHeight="1">
      <c r="A10" s="21"/>
      <c r="B10" s="21"/>
      <c r="C10" s="21"/>
      <c r="D10" s="21"/>
      <c r="E10" s="21"/>
      <c r="F10" s="21"/>
    </row>
    <row r="11" spans="1:7" ht="21" customHeight="1">
      <c r="A11" s="21"/>
      <c r="B11" s="21"/>
      <c r="C11" s="21"/>
      <c r="D11" s="21"/>
      <c r="E11" s="21"/>
      <c r="F11" s="21"/>
      <c r="G11" s="21"/>
    </row>
    <row r="12" spans="1:6" ht="21" customHeight="1">
      <c r="A12" s="21"/>
      <c r="B12" s="21"/>
      <c r="C12" s="21"/>
      <c r="D12" s="21"/>
      <c r="E12" s="21"/>
      <c r="F12" s="21"/>
    </row>
    <row r="13" spans="1:7" ht="21" customHeight="1">
      <c r="A13" s="21"/>
      <c r="B13" s="21"/>
      <c r="C13" s="21"/>
      <c r="D13" s="21"/>
      <c r="E13" s="21"/>
      <c r="F13" s="21"/>
      <c r="G13" s="21"/>
    </row>
    <row r="14" spans="1:7" ht="21" customHeight="1">
      <c r="A14" s="21"/>
      <c r="B14" s="21"/>
      <c r="C14" s="21"/>
      <c r="D14" s="21"/>
      <c r="E14" s="21"/>
      <c r="F14" s="21"/>
      <c r="G14" s="21"/>
    </row>
    <row r="15" spans="1:7" ht="21" customHeight="1">
      <c r="A15" s="21"/>
      <c r="B15" s="21"/>
      <c r="C15" s="21"/>
      <c r="D15" s="21"/>
      <c r="E15" s="21"/>
      <c r="F15" s="21"/>
      <c r="G15" s="21"/>
    </row>
    <row r="16" ht="21" customHeight="1"/>
    <row r="17" spans="1:7" ht="21" customHeight="1">
      <c r="A17" s="21"/>
      <c r="B17" s="21"/>
      <c r="C17" s="21"/>
      <c r="D17" s="21"/>
      <c r="E17" s="21"/>
      <c r="F17" s="21"/>
      <c r="G17" s="21"/>
    </row>
  </sheetData>
  <sheetProtection/>
  <mergeCells count="3">
    <mergeCell ref="C4:E4"/>
    <mergeCell ref="A4:B4"/>
    <mergeCell ref="A2:E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2019-06-11T13:32:33Z</cp:lastPrinted>
  <dcterms:created xsi:type="dcterms:W3CDTF">2019-06-09T00:59:49Z</dcterms:created>
  <dcterms:modified xsi:type="dcterms:W3CDTF">2019-06-11T14:24:39Z</dcterms:modified>
  <cp:category/>
  <cp:version/>
  <cp:contentType/>
  <cp:contentStatus/>
</cp:coreProperties>
</file>