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2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'部门收入总表'!$A$1:$O$20</definedName>
    <definedName name="_xlnm.Print_Area" localSheetId="3">'部门支出总表'!$A$1:$H$17</definedName>
    <definedName name="_xlnm.Print_Area" localSheetId="4">'财拨收支总表'!$A$1:$F$17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'收支预算总表'!$A$1:$D$23</definedName>
    <definedName name="_xlnm.Print_Area" localSheetId="6">'一般公共预算基本支出表'!$A$1:$E$12</definedName>
    <definedName name="_xlnm.Print_Area" localSheetId="5">'一般公共预算支出表'!$A$1:$E$24</definedName>
    <definedName name="_xlnm.Print_Area" localSheetId="8">'政府性基金'!$A$1:$E$18</definedName>
    <definedName name="_xlnm.Print_Area" localSheetId="9">'支出总表（引用）'!$A$1:$C$12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<sst xmlns="http://schemas.openxmlformats.org/spreadsheetml/2006/main" count="256" uniqueCount="159">
  <si>
    <t>总计</t>
  </si>
  <si>
    <t>2019年部门预算表</t>
  </si>
  <si>
    <t>部门名称：</t>
  </si>
  <si>
    <t>总计(合计)</t>
  </si>
  <si>
    <t>编制日期：</t>
  </si>
  <si>
    <t>编制单位：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</si>
  <si>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</si>
  <si>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</si>
  <si>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</si>
  <si>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</si>
  <si>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</si>
  <si>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</si>
  <si>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</si>
  <si>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</si>
  <si>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财政拨款(总计)</t>
  </si>
  <si>
    <t xml:space="preserve">    一般公共预算拨款收入</t>
  </si>
  <si>
    <t>一般公共预算拨款收入</t>
  </si>
  <si>
    <t xml:space="preserve">    专项收入</t>
  </si>
  <si>
    <t>专项收入(总计)</t>
  </si>
  <si>
    <t xml:space="preserve">    政府性基金预算拨款收入</t>
  </si>
  <si>
    <t>政府性基金收入(总计)</t>
  </si>
  <si>
    <t xml:space="preserve">    预算内投资收入</t>
  </si>
  <si>
    <t>预算内投资收入(总计)</t>
  </si>
  <si>
    <t>二、事业收入</t>
  </si>
  <si>
    <t>事业收入(总计)</t>
  </si>
  <si>
    <t>三、事业单位经营收入</t>
  </si>
  <si>
    <t>事业单位经营收入(总计)</t>
  </si>
  <si>
    <t>四、其他收入</t>
  </si>
  <si>
    <t>其他收入(总计)</t>
  </si>
  <si>
    <t>五、附属单位上缴收入</t>
  </si>
  <si>
    <t>附属单位上缴收入(总计)</t>
  </si>
  <si>
    <t>六、上级补助收入</t>
  </si>
  <si>
    <t>上级补助收入(总计)</t>
  </si>
  <si>
    <t>本年收入合计</t>
  </si>
  <si>
    <t>本年支出合计</t>
  </si>
  <si>
    <t>七、用事业基金弥补收支差额</t>
  </si>
  <si>
    <t>用事业基金弥补收支差额(总计)</t>
  </si>
  <si>
    <t>结转下年</t>
  </si>
  <si>
    <t>八、上年结转（结余）</t>
  </si>
  <si>
    <t>上年结转结余(总计)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</si>
  <si>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</si>
  <si>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</si>
  <si>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</si>
  <si>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</si>
  <si>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</si>
  <si>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</si>
  <si>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</si>
  <si>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</si>
  <si>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</si>
  <si>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</si>
  <si>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</si>
  <si>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</si>
  <si>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</si>
  <si>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</si>
  <si>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</si>
  <si>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政府性基金预算拨款收入</t>
  </si>
  <si>
    <t>专项收入</t>
  </si>
  <si>
    <t>预算内投资收入</t>
  </si>
  <si>
    <t>**</t>
  </si>
  <si>
    <t>一般公共预算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</si>
  <si>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</si>
  <si>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</si>
  <si>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</si>
  <si>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</si>
  <si>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</si>
  <si>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</si>
  <si>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</si>
  <si>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</si>
  <si>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</si>
  <si>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基本支出(总计)</t>
  </si>
  <si>
    <t>项目支出(总计)</t>
  </si>
  <si>
    <t>上缴上级</t>
  </si>
  <si>
    <t>对附属单位补助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</si>
  <si>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</si>
  <si>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</si>
  <si>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</si>
  <si>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</si>
  <si>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</si>
  <si>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</si>
  <si>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</si>
  <si>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</si>
  <si>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</si>
  <si>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</si>
  <si>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</si>
  <si>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</si>
  <si>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</si>
  <si>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</si>
  <si>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</si>
  <si>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</si>
  <si>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</si>
  <si>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</si>
  <si>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</si>
  <si>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</si>
  <si>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</si>
  <si>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</si>
  <si>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</si>
  <si>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</si>
  <si>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</si>
  <si>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</si>
  <si>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</si>
  <si>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</si>
  <si>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</si>
  <si>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部门编码</t>
  </si>
  <si>
    <t>部门名称</t>
  </si>
  <si>
    <t>因公出国</t>
  </si>
  <si>
    <t>公务接待</t>
  </si>
  <si>
    <t>公务用车运行</t>
  </si>
  <si>
    <t>政府性基金预算支出表</t>
  </si>
  <si>
    <t>基本支出(政府性基金收入)</t>
  </si>
  <si>
    <t>项目支出(政府性基金收入)</t>
  </si>
  <si>
    <t>支出预算总表</t>
  </si>
  <si>
    <t>科目名称</t>
  </si>
  <si>
    <t>功能科目类名称</t>
  </si>
  <si>
    <t>财政拨款预算表</t>
  </si>
  <si>
    <t>赣州市赣县区扶贫办公室</t>
  </si>
  <si>
    <t>财务负责人签章：曾子兰</t>
  </si>
  <si>
    <t>制表人签章：孙伟强</t>
  </si>
  <si>
    <t>社会保障和就业支出</t>
  </si>
  <si>
    <t>　行政事业单位离退休</t>
  </si>
  <si>
    <t>农林水支出</t>
  </si>
  <si>
    <t>　扶贫</t>
  </si>
  <si>
    <t>　　行政运行</t>
  </si>
  <si>
    <t>　机关事业单位基本养老保险缴费支出</t>
  </si>
  <si>
    <t>　机关事业单位基本养老保险缴费支出</t>
  </si>
  <si>
    <t>　　工作经费</t>
  </si>
  <si>
    <t>　　工作经费</t>
  </si>
  <si>
    <t>合计：</t>
  </si>
  <si>
    <t>填报单位：赣州市赣县区扶贫办公室</t>
  </si>
  <si>
    <t>填报单位：赣州市赣县区扶贫办公室</t>
  </si>
  <si>
    <t/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</si>
  <si>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</si>
  <si>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</si>
  <si>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</si>
  <si>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</si>
  <si>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</si>
  <si>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</si>
  <si>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</si>
  <si>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30199</t>
  </si>
  <si>
    <t>　其他工资福利支出</t>
  </si>
  <si>
    <t>商品和服务支出</t>
  </si>
  <si>
    <t>30208</t>
  </si>
  <si>
    <t>　取暖费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</si>
  <si>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</si>
  <si>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</si>
  <si>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</si>
  <si>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</si>
  <si>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</si>
  <si>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</si>
  <si>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</si>
  <si>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</si>
  <si>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</si>
  <si>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</si>
  <si>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</si>
  <si>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资本性支出</t>
  </si>
  <si>
    <t>31099</t>
  </si>
  <si>
    <t>　其他资本性支出</t>
  </si>
  <si>
    <t>30305</t>
  </si>
  <si>
    <t xml:space="preserve">  生活补助</t>
  </si>
  <si>
    <t>单位负责人签章：刘森全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</si>
</sst>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0_ "/>
    <numFmt numFmtId="191" formatCode="#,##0.00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34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34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34" borderId="11" xfId="0" applyNumberFormat="1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34" borderId="13" xfId="0" applyNumberFormat="1" applyFont="1" applyFill="1" applyBorder="1" applyAlignment="1" applyProtection="1">
      <alignment horizontal="left" vertical="center" wrapText="1"/>
      <protection/>
    </xf>
    <xf numFmtId="4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34" borderId="10" xfId="0" applyNumberFormat="1" applyFont="1" applyFill="1" applyBorder="1" applyAlignment="1" applyProtection="1">
      <alignment horizontal="righ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34" borderId="18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49" fontId="10" fillId="34" borderId="19" xfId="0" applyNumberFormat="1" applyFont="1" applyFill="1" applyBorder="1" applyAlignment="1" applyProtection="1">
      <alignment horizontal="left" vertical="center" wrapText="1"/>
      <protection/>
    </xf>
    <xf numFmtId="4" fontId="10" fillId="34" borderId="19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" fontId="10" fillId="34" borderId="2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 applyProtection="1">
      <alignment horizontal="left" vertical="center"/>
      <protection/>
    </xf>
    <xf numFmtId="18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34" borderId="17" xfId="0" applyNumberFormat="1" applyFont="1" applyFill="1" applyBorder="1" applyAlignment="1" applyProtection="1">
      <alignment horizontal="left" vertical="center" wrapText="1"/>
      <protection/>
    </xf>
    <xf numFmtId="4" fontId="10" fillId="34" borderId="17" xfId="0" applyNumberFormat="1" applyFont="1" applyFill="1" applyBorder="1" applyAlignment="1" applyProtection="1">
      <alignment horizontal="right" vertical="center" wrapText="1"/>
      <protection/>
    </xf>
    <xf numFmtId="4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/>
      <protection/>
    </xf>
    <xf numFmtId="184" fontId="10" fillId="34" borderId="19" xfId="0" applyNumberFormat="1" applyFont="1" applyFill="1" applyBorder="1" applyAlignment="1" applyProtection="1">
      <alignment horizontal="right" vertical="center" wrapText="1"/>
      <protection/>
    </xf>
    <xf numFmtId="184" fontId="1" fillId="0" borderId="19" xfId="0" applyNumberFormat="1" applyFont="1" applyBorder="1" applyAlignment="1" applyProtection="1">
      <alignment/>
      <protection/>
    </xf>
    <xf numFmtId="184" fontId="11" fillId="0" borderId="19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9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184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E21" sqref="E21"/>
    </sheetView>
  </sheetViews>
  <sheetFormatPr defaultColWidth="9.140625" defaultRowHeight="12.75" customHeight="1"/>
  <cols>
    <col min="1" max="7" width="9.140625" style="1" customWidth="1"/>
    <col min="8" max="8" width="24.140625" style="1" bestFit="1" customWidth="1"/>
    <col min="9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</v>
      </c>
      <c r="G6" s="12"/>
      <c r="H6" s="67" t="s">
        <v>114</v>
      </c>
      <c r="I6" s="12"/>
      <c r="J6" s="12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 t="s">
        <v>3</v>
      </c>
    </row>
    <row r="10" spans="4:255" ht="24.75" customHeight="1">
      <c r="D10" s="3"/>
      <c r="F10" s="12" t="s">
        <v>4</v>
      </c>
      <c r="G10" s="8"/>
      <c r="H10" s="68">
        <v>43621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67" t="s">
        <v>114</v>
      </c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25" t="s">
        <v>158</v>
      </c>
      <c r="B17" s="13"/>
      <c r="C17" s="13"/>
      <c r="D17" s="13"/>
      <c r="E17" s="14"/>
      <c r="F17" s="13"/>
      <c r="G17" s="69" t="s">
        <v>115</v>
      </c>
      <c r="H17" s="13"/>
      <c r="I17" s="14"/>
      <c r="J17" s="13"/>
      <c r="K17" s="13"/>
      <c r="L17" s="13"/>
      <c r="M17" s="69" t="s">
        <v>116</v>
      </c>
      <c r="N17" s="13"/>
      <c r="O17" s="15"/>
    </row>
    <row r="19" ht="16.5" customHeight="1"/>
    <row r="20" ht="22.5">
      <c r="J20" s="8"/>
    </row>
    <row r="23" ht="30" customHeight="1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1.28125" style="1" customWidth="1"/>
    <col min="13" max="13" width="9.140625" style="1" customWidth="1"/>
    <col min="14" max="14" width="12.140625" style="1" customWidth="1"/>
    <col min="15" max="15" width="12.00390625" style="1" customWidth="1"/>
    <col min="16" max="16" width="11.57421875" style="1" customWidth="1"/>
    <col min="17" max="17" width="10.8515625" style="1" customWidth="1"/>
    <col min="18" max="16384" width="9.140625" style="1" customWidth="1"/>
  </cols>
  <sheetData>
    <row r="1" ht="15"/>
    <row r="2" spans="1:3" ht="29.25" customHeight="1">
      <c r="A2" s="124" t="s">
        <v>110</v>
      </c>
      <c r="B2" s="124"/>
      <c r="C2" s="124"/>
    </row>
    <row r="3" ht="17.25" customHeight="1"/>
    <row r="4" spans="1:3" ht="15.75" customHeight="1">
      <c r="A4" s="122" t="s">
        <v>111</v>
      </c>
      <c r="B4" s="112" t="s">
        <v>45</v>
      </c>
      <c r="C4" s="112" t="s">
        <v>37</v>
      </c>
    </row>
    <row r="5" spans="1:3" ht="19.5" customHeight="1">
      <c r="A5" s="122"/>
      <c r="B5" s="112"/>
      <c r="C5" s="112"/>
    </row>
    <row r="6" spans="1:3" ht="22.5" customHeight="1">
      <c r="A6" s="21" t="s">
        <v>58</v>
      </c>
      <c r="B6" s="21">
        <v>1</v>
      </c>
      <c r="C6" s="21">
        <v>2</v>
      </c>
    </row>
    <row r="7" spans="1:6" ht="27.75" customHeight="1">
      <c r="A7" s="43" t="s">
        <v>112</v>
      </c>
      <c r="B7" s="62" t="s">
        <v>0</v>
      </c>
      <c r="C7" s="63" t="s">
        <v>46</v>
      </c>
      <c r="D7" s="3"/>
      <c r="F7" s="3"/>
    </row>
    <row r="8" spans="1:5" ht="27.75" customHeight="1">
      <c r="A8" s="64"/>
      <c r="B8" s="3"/>
      <c r="C8" s="3"/>
      <c r="E8" s="3"/>
    </row>
    <row r="9" spans="1:3" ht="27.75" customHeight="1">
      <c r="A9" s="64"/>
      <c r="B9" s="3"/>
      <c r="C9" s="3"/>
    </row>
    <row r="10" spans="1:4" ht="27.75" customHeight="1">
      <c r="A10" s="3"/>
      <c r="B10" s="3"/>
      <c r="C10" s="3"/>
      <c r="D10" s="3"/>
    </row>
    <row r="11" spans="1:3" ht="27.75" customHeight="1">
      <c r="A11" s="3"/>
      <c r="C11" s="3"/>
    </row>
    <row r="12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ht="15"/>
    <row r="2" spans="1:4" ht="29.25" customHeight="1">
      <c r="A2" s="124" t="s">
        <v>113</v>
      </c>
      <c r="B2" s="124"/>
      <c r="C2" s="124"/>
      <c r="D2" s="124"/>
    </row>
    <row r="3" ht="17.25" customHeight="1"/>
    <row r="4" spans="1:4" ht="21.75" customHeight="1">
      <c r="A4" s="122" t="s">
        <v>111</v>
      </c>
      <c r="B4" s="112" t="s">
        <v>47</v>
      </c>
      <c r="C4" s="112" t="s">
        <v>75</v>
      </c>
      <c r="D4" s="112" t="s">
        <v>76</v>
      </c>
    </row>
    <row r="5" spans="1:4" ht="47.25" customHeight="1">
      <c r="A5" s="122"/>
      <c r="B5" s="112"/>
      <c r="C5" s="112"/>
      <c r="D5" s="112"/>
    </row>
    <row r="6" spans="1:4" ht="22.5" customHeight="1">
      <c r="A6" s="21" t="s">
        <v>58</v>
      </c>
      <c r="B6" s="21">
        <v>1</v>
      </c>
      <c r="C6" s="21">
        <v>2</v>
      </c>
      <c r="D6" s="21">
        <v>3</v>
      </c>
    </row>
    <row r="7" spans="1:4" ht="27.75" customHeight="1">
      <c r="A7" s="43" t="s">
        <v>112</v>
      </c>
      <c r="B7" s="62" t="s">
        <v>14</v>
      </c>
      <c r="C7" s="65" t="s">
        <v>75</v>
      </c>
      <c r="D7" s="62" t="s">
        <v>20</v>
      </c>
    </row>
    <row r="8" spans="1:8" ht="27.75" customHeight="1">
      <c r="A8" s="64"/>
      <c r="B8" s="66"/>
      <c r="C8" s="66"/>
      <c r="D8" s="66"/>
      <c r="E8" s="3"/>
      <c r="H8" s="3"/>
    </row>
    <row r="9" spans="1:4" ht="27.75" customHeight="1">
      <c r="A9" s="3"/>
      <c r="B9" s="3"/>
      <c r="C9" s="3"/>
      <c r="D9" s="3"/>
    </row>
    <row r="10" spans="1:8" ht="27.75" customHeight="1">
      <c r="A10" s="3"/>
      <c r="B10" s="3"/>
      <c r="C10" s="3"/>
      <c r="D10" s="3"/>
      <c r="E10" s="3"/>
      <c r="F10" s="3"/>
      <c r="G10" s="3"/>
      <c r="H10" s="3"/>
    </row>
    <row r="11" spans="1:7" ht="27.75" customHeight="1">
      <c r="A11" s="3"/>
      <c r="C11" s="3"/>
      <c r="D11" s="3"/>
      <c r="E11" s="3"/>
      <c r="F11" s="3"/>
      <c r="G11" s="3"/>
    </row>
    <row r="12" ht="27.75" customHeight="1">
      <c r="C12" s="3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4">
      <selection activeCell="A3" sqref="A3"/>
    </sheetView>
  </sheetViews>
  <sheetFormatPr defaultColWidth="9.140625" defaultRowHeight="19.5" customHeight="1"/>
  <cols>
    <col min="1" max="1" width="44.421875" style="38" customWidth="1"/>
    <col min="2" max="2" width="28.57421875" style="38" customWidth="1"/>
    <col min="3" max="3" width="54.28125" style="38" customWidth="1"/>
    <col min="4" max="4" width="25.00390625" style="38" customWidth="1"/>
    <col min="5" max="109" width="9.140625" style="1" customWidth="1"/>
    <col min="110" max="254" width="9.140625" style="38" customWidth="1"/>
    <col min="255" max="16384" width="9.140625" style="1" customWidth="1"/>
  </cols>
  <sheetData>
    <row r="2" spans="1:254" ht="29.25" customHeight="1">
      <c r="A2" s="113" t="s">
        <v>6</v>
      </c>
      <c r="B2" s="113"/>
      <c r="C2" s="113"/>
      <c r="D2" s="113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7.25" customHeight="1">
      <c r="A3" s="97" t="s">
        <v>128</v>
      </c>
      <c r="B3" s="81"/>
      <c r="C3" s="18"/>
      <c r="D3" s="19" t="s">
        <v>7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7.25" customHeight="1">
      <c r="A4" s="111" t="s">
        <v>8</v>
      </c>
      <c r="B4" s="111"/>
      <c r="C4" s="112" t="s">
        <v>9</v>
      </c>
      <c r="D4" s="112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7.25" customHeight="1">
      <c r="A5" s="82" t="s">
        <v>10</v>
      </c>
      <c r="B5" s="83" t="s">
        <v>11</v>
      </c>
      <c r="C5" s="22" t="s">
        <v>12</v>
      </c>
      <c r="D5" s="22" t="s">
        <v>11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7.25" customHeight="1">
      <c r="A6" s="84" t="s">
        <v>13</v>
      </c>
      <c r="B6" s="85">
        <f>B7+B8</f>
        <v>316.2235</v>
      </c>
      <c r="C6" s="25" t="s">
        <v>117</v>
      </c>
      <c r="D6" s="95">
        <v>17.688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7.25" customHeight="1">
      <c r="A7" s="84" t="s">
        <v>15</v>
      </c>
      <c r="B7" s="85">
        <v>306.2235</v>
      </c>
      <c r="C7" s="25" t="s">
        <v>119</v>
      </c>
      <c r="D7" s="95">
        <v>298.5355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7.25" customHeight="1">
      <c r="A8" s="84" t="s">
        <v>17</v>
      </c>
      <c r="B8" s="86">
        <v>10</v>
      </c>
      <c r="C8" s="25"/>
      <c r="D8" s="26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7.25" customHeight="1">
      <c r="A9" s="84" t="s">
        <v>19</v>
      </c>
      <c r="B9" s="86"/>
      <c r="C9" s="25"/>
      <c r="D9" s="26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7.25" customHeight="1">
      <c r="A10" s="84" t="s">
        <v>21</v>
      </c>
      <c r="B10" s="86"/>
      <c r="C10" s="25"/>
      <c r="D10" s="26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7.25" customHeight="1">
      <c r="A11" s="84" t="s">
        <v>23</v>
      </c>
      <c r="B11" s="86"/>
      <c r="C11" s="25"/>
      <c r="D11" s="26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7.25" customHeight="1">
      <c r="A12" s="84" t="s">
        <v>25</v>
      </c>
      <c r="B12" s="86"/>
      <c r="C12" s="25"/>
      <c r="D12" s="26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7.25" customHeight="1">
      <c r="A13" s="84" t="s">
        <v>27</v>
      </c>
      <c r="B13" s="86"/>
      <c r="C13" s="25"/>
      <c r="D13" s="26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7.25" customHeight="1">
      <c r="A14" s="84" t="s">
        <v>29</v>
      </c>
      <c r="B14" s="86"/>
      <c r="C14" s="25"/>
      <c r="D14" s="26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7.25" customHeight="1">
      <c r="A15" s="84" t="s">
        <v>31</v>
      </c>
      <c r="B15" s="87"/>
      <c r="C15" s="25"/>
      <c r="D15" s="26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.75">
      <c r="A16" s="28"/>
      <c r="B16" s="29"/>
      <c r="C16" s="25"/>
      <c r="D16" s="26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5.75">
      <c r="A17" s="28"/>
      <c r="B17" s="29"/>
      <c r="C17" s="25"/>
      <c r="D17" s="26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30" t="s">
        <v>33</v>
      </c>
      <c r="B18" s="31">
        <f>SUM(B6,B11,B12,B13,B14,B15)</f>
        <v>316.2235</v>
      </c>
      <c r="C18" s="30" t="s">
        <v>34</v>
      </c>
      <c r="D18" s="29">
        <f>D6+D7</f>
        <v>316.2235</v>
      </c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35.25" customHeight="1">
      <c r="A19" s="23" t="s">
        <v>35</v>
      </c>
      <c r="B19" s="96"/>
      <c r="C19" s="32" t="s">
        <v>37</v>
      </c>
      <c r="D19" s="29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35.25" customHeight="1">
      <c r="A20" s="23" t="s">
        <v>38</v>
      </c>
      <c r="B20" s="33"/>
      <c r="C20" s="34"/>
      <c r="D20" s="29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7.25" customHeight="1">
      <c r="A21" s="35"/>
      <c r="B21" s="36"/>
      <c r="C21" s="34"/>
      <c r="D21" s="29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7.25" customHeight="1">
      <c r="A22" s="30" t="s">
        <v>40</v>
      </c>
      <c r="B22" s="37">
        <f>SUM(B18,B19,B20)</f>
        <v>316.2235</v>
      </c>
      <c r="C22" s="30" t="s">
        <v>41</v>
      </c>
      <c r="D22" s="29">
        <f>B22</f>
        <v>316.2235</v>
      </c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5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5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5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5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5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5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5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5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5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5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5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5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5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5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5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5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5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5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5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5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5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5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5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5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5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5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5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5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5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5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5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5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5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5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5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5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5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5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5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5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5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</sheetData>
  <sheetProtection/>
  <mergeCells count="3">
    <mergeCell ref="A4:B4"/>
    <mergeCell ref="C4:D4"/>
    <mergeCell ref="A2:D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384" width="9.140625" style="1" customWidth="1"/>
  </cols>
  <sheetData>
    <row r="1" ht="21" customHeight="1"/>
    <row r="2" spans="1:15" ht="29.2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7.75" customHeight="1">
      <c r="A3" s="39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9" t="s">
        <v>7</v>
      </c>
    </row>
    <row r="4" spans="1:15" ht="17.25" customHeight="1">
      <c r="A4" s="112" t="s">
        <v>43</v>
      </c>
      <c r="B4" s="112" t="s">
        <v>44</v>
      </c>
      <c r="C4" s="117" t="s">
        <v>45</v>
      </c>
      <c r="D4" s="114" t="s">
        <v>46</v>
      </c>
      <c r="E4" s="112" t="s">
        <v>47</v>
      </c>
      <c r="F4" s="112"/>
      <c r="G4" s="112"/>
      <c r="H4" s="112"/>
      <c r="I4" s="112"/>
      <c r="J4" s="116" t="s">
        <v>48</v>
      </c>
      <c r="K4" s="116" t="s">
        <v>49</v>
      </c>
      <c r="L4" s="116" t="s">
        <v>50</v>
      </c>
      <c r="M4" s="116" t="s">
        <v>51</v>
      </c>
      <c r="N4" s="116" t="s">
        <v>52</v>
      </c>
      <c r="O4" s="114" t="s">
        <v>53</v>
      </c>
    </row>
    <row r="5" spans="1:15" ht="58.5" customHeight="1">
      <c r="A5" s="112"/>
      <c r="B5" s="112"/>
      <c r="C5" s="118"/>
      <c r="D5" s="114"/>
      <c r="E5" s="41" t="s">
        <v>54</v>
      </c>
      <c r="F5" s="41" t="s">
        <v>16</v>
      </c>
      <c r="G5" s="41" t="s">
        <v>55</v>
      </c>
      <c r="H5" s="41" t="s">
        <v>56</v>
      </c>
      <c r="I5" s="41" t="s">
        <v>57</v>
      </c>
      <c r="J5" s="116"/>
      <c r="K5" s="116"/>
      <c r="L5" s="116"/>
      <c r="M5" s="116"/>
      <c r="N5" s="116"/>
      <c r="O5" s="114"/>
    </row>
    <row r="6" spans="1:15" ht="21" customHeight="1">
      <c r="A6" s="42" t="s">
        <v>58</v>
      </c>
      <c r="B6" s="42" t="s">
        <v>58</v>
      </c>
      <c r="C6" s="42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5" ht="25.5" customHeight="1">
      <c r="A7" s="88" t="s">
        <v>43</v>
      </c>
      <c r="B7" s="88" t="s">
        <v>44</v>
      </c>
      <c r="C7" s="89" t="s">
        <v>0</v>
      </c>
      <c r="D7" s="89" t="s">
        <v>39</v>
      </c>
      <c r="E7" s="89" t="s">
        <v>14</v>
      </c>
      <c r="F7" s="89" t="s">
        <v>59</v>
      </c>
      <c r="G7" s="89" t="s">
        <v>20</v>
      </c>
      <c r="H7" s="89" t="s">
        <v>18</v>
      </c>
      <c r="I7" s="89" t="s">
        <v>22</v>
      </c>
      <c r="J7" s="89" t="s">
        <v>24</v>
      </c>
      <c r="K7" s="89" t="s">
        <v>26</v>
      </c>
      <c r="L7" s="24" t="s">
        <v>28</v>
      </c>
      <c r="M7" s="79" t="s">
        <v>30</v>
      </c>
      <c r="N7" s="90" t="s">
        <v>32</v>
      </c>
      <c r="O7" s="24" t="s">
        <v>36</v>
      </c>
    </row>
    <row r="8" spans="1:15" ht="25.5" customHeight="1">
      <c r="A8" s="74"/>
      <c r="B8" s="78" t="s">
        <v>126</v>
      </c>
      <c r="C8" s="75">
        <f>C9+C12</f>
        <v>316.2235</v>
      </c>
      <c r="D8" s="75"/>
      <c r="E8" s="75">
        <f>E9+E12</f>
        <v>316.2235</v>
      </c>
      <c r="F8" s="75">
        <f>F9+F12</f>
        <v>306.2235</v>
      </c>
      <c r="G8" s="75"/>
      <c r="H8" s="75">
        <f>H9+H12</f>
        <v>10</v>
      </c>
      <c r="I8" s="75"/>
      <c r="J8" s="75"/>
      <c r="K8" s="75"/>
      <c r="L8" s="75"/>
      <c r="M8" s="75"/>
      <c r="N8" s="75"/>
      <c r="O8" s="75"/>
    </row>
    <row r="9" spans="1:16" ht="21" customHeight="1">
      <c r="A9" s="91">
        <v>208</v>
      </c>
      <c r="B9" s="91" t="s">
        <v>117</v>
      </c>
      <c r="C9" s="91">
        <f>E9</f>
        <v>17.688</v>
      </c>
      <c r="D9" s="91"/>
      <c r="E9" s="91">
        <f>E10</f>
        <v>17.688</v>
      </c>
      <c r="F9" s="91">
        <f>F10</f>
        <v>17.688</v>
      </c>
      <c r="G9" s="91"/>
      <c r="H9" s="91"/>
      <c r="I9" s="91"/>
      <c r="J9" s="91"/>
      <c r="K9" s="91"/>
      <c r="L9" s="91"/>
      <c r="M9" s="91"/>
      <c r="N9" s="91"/>
      <c r="O9" s="91"/>
      <c r="P9" s="3"/>
    </row>
    <row r="10" spans="1:15" ht="21" customHeight="1">
      <c r="A10" s="91">
        <v>5</v>
      </c>
      <c r="B10" s="91" t="s">
        <v>118</v>
      </c>
      <c r="C10" s="91">
        <v>17.688</v>
      </c>
      <c r="D10" s="91"/>
      <c r="E10" s="91">
        <f aca="true" t="shared" si="1" ref="E10:E15">F10+H10</f>
        <v>17.688</v>
      </c>
      <c r="F10" s="91">
        <v>17.688</v>
      </c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21" customHeight="1">
      <c r="A11" s="76">
        <v>2080502</v>
      </c>
      <c r="B11" s="91" t="s">
        <v>122</v>
      </c>
      <c r="C11" s="91">
        <v>17.688</v>
      </c>
      <c r="D11" s="91"/>
      <c r="E11" s="91">
        <f t="shared" si="1"/>
        <v>17.688</v>
      </c>
      <c r="F11" s="91">
        <v>17.688</v>
      </c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21" customHeight="1">
      <c r="A12" s="76">
        <v>213</v>
      </c>
      <c r="B12" s="91" t="s">
        <v>119</v>
      </c>
      <c r="C12" s="76">
        <v>298.5355</v>
      </c>
      <c r="D12" s="76"/>
      <c r="E12" s="91">
        <f>E13</f>
        <v>298.5355</v>
      </c>
      <c r="F12" s="91">
        <f>F13</f>
        <v>288.5355</v>
      </c>
      <c r="G12" s="91"/>
      <c r="H12" s="91">
        <f>H13</f>
        <v>10</v>
      </c>
      <c r="I12" s="91"/>
      <c r="J12" s="91"/>
      <c r="K12" s="91"/>
      <c r="L12" s="91"/>
      <c r="M12" s="91"/>
      <c r="N12" s="91"/>
      <c r="O12" s="91"/>
    </row>
    <row r="13" spans="1:15" ht="21" customHeight="1">
      <c r="A13" s="76">
        <v>5</v>
      </c>
      <c r="B13" s="91" t="s">
        <v>120</v>
      </c>
      <c r="C13" s="91">
        <v>298.5355</v>
      </c>
      <c r="D13" s="91"/>
      <c r="E13" s="91">
        <f t="shared" si="1"/>
        <v>298.5355</v>
      </c>
      <c r="F13" s="76">
        <v>288.5355</v>
      </c>
      <c r="G13" s="76"/>
      <c r="H13" s="76">
        <v>10</v>
      </c>
      <c r="I13" s="91"/>
      <c r="J13" s="76"/>
      <c r="K13" s="91"/>
      <c r="L13" s="91"/>
      <c r="M13" s="76"/>
      <c r="N13" s="91"/>
      <c r="O13" s="91"/>
    </row>
    <row r="14" spans="1:15" ht="21" customHeight="1">
      <c r="A14" s="76">
        <v>2130501</v>
      </c>
      <c r="B14" s="76" t="s">
        <v>121</v>
      </c>
      <c r="C14" s="76">
        <v>288.5355</v>
      </c>
      <c r="D14" s="76"/>
      <c r="E14" s="91">
        <f t="shared" si="1"/>
        <v>288.5355</v>
      </c>
      <c r="F14" s="76">
        <v>288.5355</v>
      </c>
      <c r="G14" s="76"/>
      <c r="H14" s="76"/>
      <c r="I14" s="76"/>
      <c r="J14" s="91"/>
      <c r="K14" s="91"/>
      <c r="L14" s="91"/>
      <c r="M14" s="91"/>
      <c r="N14" s="76"/>
      <c r="O14" s="76"/>
    </row>
    <row r="15" spans="1:15" ht="21" customHeight="1">
      <c r="A15" s="76">
        <v>2130502</v>
      </c>
      <c r="B15" s="76" t="s">
        <v>124</v>
      </c>
      <c r="C15" s="76">
        <v>10</v>
      </c>
      <c r="D15" s="76"/>
      <c r="E15" s="91">
        <f t="shared" si="1"/>
        <v>10</v>
      </c>
      <c r="F15" s="76"/>
      <c r="G15" s="76"/>
      <c r="H15" s="76">
        <v>10</v>
      </c>
      <c r="I15" s="76"/>
      <c r="J15" s="76"/>
      <c r="K15" s="76"/>
      <c r="L15" s="76"/>
      <c r="M15" s="76"/>
      <c r="N15" s="76"/>
      <c r="O15" s="76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12">
    <mergeCell ref="A4:A5"/>
    <mergeCell ref="B4:B5"/>
    <mergeCell ref="O4:O5"/>
    <mergeCell ref="A2:O2"/>
    <mergeCell ref="D4:D5"/>
    <mergeCell ref="E4:I4"/>
    <mergeCell ref="J4:J5"/>
    <mergeCell ref="K4:K5"/>
    <mergeCell ref="L4:L5"/>
    <mergeCell ref="M4:M5"/>
    <mergeCell ref="N4:N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9" sqref="A9:E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3" width="16.8515625" style="1" customWidth="1"/>
    <col min="4" max="6" width="19.28125" style="1" customWidth="1"/>
    <col min="7" max="8" width="18.57421875" style="1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1:10" ht="21" customHeight="1">
      <c r="A1" s="38"/>
      <c r="B1" s="38"/>
      <c r="C1" s="38"/>
      <c r="D1" s="38"/>
      <c r="E1" s="38"/>
      <c r="F1" s="38"/>
      <c r="G1" s="38"/>
      <c r="H1" s="45"/>
      <c r="I1" s="38"/>
      <c r="J1" s="38"/>
    </row>
    <row r="2" spans="1:10" ht="29.25" customHeight="1">
      <c r="A2" s="119" t="s">
        <v>60</v>
      </c>
      <c r="B2" s="119"/>
      <c r="C2" s="119"/>
      <c r="D2" s="119"/>
      <c r="E2" s="119"/>
      <c r="F2" s="119"/>
      <c r="G2" s="119"/>
      <c r="H2" s="119"/>
      <c r="I2" s="46"/>
      <c r="J2" s="46"/>
    </row>
    <row r="3" spans="1:10" ht="21" customHeight="1">
      <c r="A3" s="17" t="s">
        <v>127</v>
      </c>
      <c r="B3" s="18"/>
      <c r="C3" s="18"/>
      <c r="D3" s="18"/>
      <c r="E3" s="18"/>
      <c r="F3" s="18"/>
      <c r="G3" s="18"/>
      <c r="H3" s="19" t="s">
        <v>7</v>
      </c>
      <c r="I3" s="38"/>
      <c r="J3" s="38"/>
    </row>
    <row r="4" spans="1:10" ht="21" customHeight="1">
      <c r="A4" s="112" t="s">
        <v>61</v>
      </c>
      <c r="B4" s="112"/>
      <c r="C4" s="116" t="s">
        <v>45</v>
      </c>
      <c r="D4" s="122" t="s">
        <v>62</v>
      </c>
      <c r="E4" s="112" t="s">
        <v>63</v>
      </c>
      <c r="F4" s="121" t="s">
        <v>64</v>
      </c>
      <c r="G4" s="112" t="s">
        <v>65</v>
      </c>
      <c r="H4" s="120" t="s">
        <v>66</v>
      </c>
      <c r="I4" s="38"/>
      <c r="J4" s="38"/>
    </row>
    <row r="5" spans="1:10" ht="21" customHeight="1">
      <c r="A5" s="20" t="s">
        <v>67</v>
      </c>
      <c r="B5" s="20" t="s">
        <v>68</v>
      </c>
      <c r="C5" s="116"/>
      <c r="D5" s="122"/>
      <c r="E5" s="112"/>
      <c r="F5" s="121"/>
      <c r="G5" s="112"/>
      <c r="H5" s="120"/>
      <c r="I5" s="38"/>
      <c r="J5" s="38"/>
    </row>
    <row r="6" spans="1:10" ht="21" customHeight="1">
      <c r="A6" s="21" t="s">
        <v>58</v>
      </c>
      <c r="B6" s="21" t="s">
        <v>58</v>
      </c>
      <c r="C6" s="21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38"/>
      <c r="J6" s="38"/>
    </row>
    <row r="7" spans="1:10" ht="18.75" customHeight="1">
      <c r="A7" s="70" t="s">
        <v>43</v>
      </c>
      <c r="B7" s="70" t="s">
        <v>44</v>
      </c>
      <c r="C7" s="71" t="s">
        <v>0</v>
      </c>
      <c r="D7" s="71" t="s">
        <v>69</v>
      </c>
      <c r="E7" s="71" t="s">
        <v>70</v>
      </c>
      <c r="F7" s="71" t="s">
        <v>49</v>
      </c>
      <c r="G7" s="71" t="s">
        <v>71</v>
      </c>
      <c r="H7" s="71" t="s">
        <v>72</v>
      </c>
      <c r="I7" s="38"/>
      <c r="J7" s="38"/>
    </row>
    <row r="8" spans="1:10" ht="18.75" customHeight="1">
      <c r="A8" s="70"/>
      <c r="B8" s="78" t="s">
        <v>126</v>
      </c>
      <c r="C8" s="92">
        <f>C9+C12</f>
        <v>316.2235</v>
      </c>
      <c r="D8" s="92">
        <f>D9+D12</f>
        <v>306.2235</v>
      </c>
      <c r="E8" s="92">
        <f>E9+E12</f>
        <v>10</v>
      </c>
      <c r="F8" s="71"/>
      <c r="G8" s="71"/>
      <c r="H8" s="71"/>
      <c r="I8" s="38"/>
      <c r="J8" s="38"/>
    </row>
    <row r="9" spans="1:10" ht="21" customHeight="1">
      <c r="A9" s="72">
        <v>208</v>
      </c>
      <c r="B9" s="72" t="s">
        <v>117</v>
      </c>
      <c r="C9" s="93">
        <f>D9+E9</f>
        <v>17.688</v>
      </c>
      <c r="D9" s="94">
        <f>D10</f>
        <v>17.688</v>
      </c>
      <c r="E9" s="94"/>
      <c r="F9" s="72"/>
      <c r="G9" s="72"/>
      <c r="H9" s="72"/>
      <c r="I9" s="38"/>
      <c r="J9" s="38"/>
    </row>
    <row r="10" spans="1:10" ht="21" customHeight="1">
      <c r="A10" s="72">
        <v>5</v>
      </c>
      <c r="B10" s="72" t="s">
        <v>118</v>
      </c>
      <c r="C10" s="93">
        <f aca="true" t="shared" si="0" ref="C10:C15">D10+E10</f>
        <v>17.688</v>
      </c>
      <c r="D10" s="94">
        <f>D11</f>
        <v>17.688</v>
      </c>
      <c r="E10" s="94"/>
      <c r="F10" s="72"/>
      <c r="G10" s="72"/>
      <c r="H10" s="72"/>
      <c r="I10" s="38"/>
      <c r="J10" s="38"/>
    </row>
    <row r="11" spans="1:10" ht="21" customHeight="1">
      <c r="A11" s="72">
        <v>2080502</v>
      </c>
      <c r="B11" s="77" t="s">
        <v>123</v>
      </c>
      <c r="C11" s="93">
        <f>D11+E11</f>
        <v>17.688</v>
      </c>
      <c r="D11" s="94">
        <v>17.688</v>
      </c>
      <c r="E11" s="94"/>
      <c r="F11" s="72"/>
      <c r="G11" s="72"/>
      <c r="H11" s="72"/>
      <c r="I11" s="38"/>
      <c r="J11" s="38"/>
    </row>
    <row r="12" spans="1:10" ht="21" customHeight="1">
      <c r="A12" s="72">
        <v>213</v>
      </c>
      <c r="B12" s="72" t="s">
        <v>119</v>
      </c>
      <c r="C12" s="93">
        <f t="shared" si="0"/>
        <v>298.5355</v>
      </c>
      <c r="D12" s="94">
        <f>D13</f>
        <v>288.5355</v>
      </c>
      <c r="E12" s="94">
        <f>E13</f>
        <v>10</v>
      </c>
      <c r="F12" s="72"/>
      <c r="G12" s="72"/>
      <c r="H12" s="72"/>
      <c r="I12" s="38"/>
      <c r="J12" s="38"/>
    </row>
    <row r="13" spans="1:10" ht="21" customHeight="1">
      <c r="A13" s="72">
        <v>5</v>
      </c>
      <c r="B13" s="72" t="s">
        <v>120</v>
      </c>
      <c r="C13" s="93">
        <f t="shared" si="0"/>
        <v>298.5355</v>
      </c>
      <c r="D13" s="94">
        <f>D14+D15</f>
        <v>288.5355</v>
      </c>
      <c r="E13" s="94">
        <f>E15</f>
        <v>10</v>
      </c>
      <c r="F13" s="72"/>
      <c r="G13" s="72"/>
      <c r="H13" s="72"/>
      <c r="I13" s="38"/>
      <c r="J13" s="38"/>
    </row>
    <row r="14" spans="1:10" ht="21" customHeight="1">
      <c r="A14" s="72">
        <v>2130501</v>
      </c>
      <c r="B14" s="72" t="s">
        <v>121</v>
      </c>
      <c r="C14" s="93">
        <f t="shared" si="0"/>
        <v>288.5355</v>
      </c>
      <c r="D14" s="94">
        <v>288.5355</v>
      </c>
      <c r="E14" s="94"/>
      <c r="F14" s="72"/>
      <c r="G14" s="72"/>
      <c r="H14" s="72"/>
      <c r="I14" s="38"/>
      <c r="J14" s="38"/>
    </row>
    <row r="15" spans="1:10" ht="21" customHeight="1">
      <c r="A15" s="72">
        <v>2130502</v>
      </c>
      <c r="B15" s="77" t="s">
        <v>125</v>
      </c>
      <c r="C15" s="93">
        <f t="shared" si="0"/>
        <v>10</v>
      </c>
      <c r="D15" s="94"/>
      <c r="E15" s="94">
        <v>10</v>
      </c>
      <c r="F15" s="72"/>
      <c r="G15" s="72"/>
      <c r="H15" s="72"/>
      <c r="I15" s="38"/>
      <c r="J15" s="38"/>
    </row>
    <row r="16" ht="21" customHeight="1"/>
    <row r="17" spans="1:10" ht="21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8">
    <mergeCell ref="A4:B4"/>
    <mergeCell ref="A2:H2"/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zoomScalePageLayoutView="0" workbookViewId="0" topLeftCell="A1">
      <selection activeCell="I17" sqref="I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ht="19.5" customHeight="1">
      <c r="A1" s="38"/>
      <c r="B1" s="38"/>
      <c r="C1" s="38"/>
      <c r="D1" s="38"/>
      <c r="E1" s="38"/>
      <c r="F1" s="45"/>
      <c r="G1" s="38"/>
    </row>
    <row r="2" spans="1:7" ht="29.25" customHeight="1">
      <c r="A2" s="113" t="s">
        <v>73</v>
      </c>
      <c r="B2" s="113"/>
      <c r="C2" s="113"/>
      <c r="D2" s="113"/>
      <c r="E2" s="113"/>
      <c r="F2" s="113"/>
      <c r="G2" s="38"/>
    </row>
    <row r="3" spans="1:7" ht="17.25" customHeight="1">
      <c r="A3" s="80" t="s">
        <v>127</v>
      </c>
      <c r="B3" s="18"/>
      <c r="C3" s="18"/>
      <c r="D3" s="18"/>
      <c r="E3" s="18"/>
      <c r="F3" s="19" t="s">
        <v>7</v>
      </c>
      <c r="G3" s="38"/>
    </row>
    <row r="4" spans="1:7" ht="17.25" customHeight="1">
      <c r="A4" s="20" t="s">
        <v>8</v>
      </c>
      <c r="B4" s="47"/>
      <c r="C4" s="112" t="s">
        <v>74</v>
      </c>
      <c r="D4" s="112"/>
      <c r="E4" s="112"/>
      <c r="F4" s="112"/>
      <c r="G4" s="38"/>
    </row>
    <row r="5" spans="1:7" ht="17.25" customHeight="1">
      <c r="A5" s="20" t="s">
        <v>10</v>
      </c>
      <c r="B5" s="21" t="s">
        <v>11</v>
      </c>
      <c r="C5" s="22" t="s">
        <v>12</v>
      </c>
      <c r="D5" s="48" t="s">
        <v>45</v>
      </c>
      <c r="E5" s="22" t="s">
        <v>75</v>
      </c>
      <c r="F5" s="48" t="s">
        <v>76</v>
      </c>
      <c r="G5" s="38"/>
    </row>
    <row r="6" spans="1:7" ht="17.25" customHeight="1">
      <c r="A6" s="23" t="s">
        <v>77</v>
      </c>
      <c r="B6" s="85">
        <f>B7+B8</f>
        <v>316.2235</v>
      </c>
      <c r="C6" s="49" t="s">
        <v>78</v>
      </c>
      <c r="D6" s="50">
        <f>D7+D8</f>
        <v>316.2235</v>
      </c>
      <c r="E6" s="50">
        <f>E7+E8</f>
        <v>316.2235</v>
      </c>
      <c r="F6" s="50">
        <f>F7+F8</f>
        <v>0</v>
      </c>
      <c r="G6" s="38"/>
    </row>
    <row r="7" spans="1:7" ht="17.25" customHeight="1">
      <c r="A7" s="23" t="s">
        <v>79</v>
      </c>
      <c r="B7" s="85">
        <v>306.2235</v>
      </c>
      <c r="C7" s="51" t="s">
        <v>117</v>
      </c>
      <c r="D7" s="98">
        <f>E7+F7</f>
        <v>17.688</v>
      </c>
      <c r="E7" s="98">
        <v>17.688</v>
      </c>
      <c r="F7" s="52">
        <f>'财拨总表（引用）'!D8</f>
        <v>0</v>
      </c>
      <c r="G7" s="38"/>
    </row>
    <row r="8" spans="1:7" ht="17.25" customHeight="1">
      <c r="A8" s="23" t="s">
        <v>80</v>
      </c>
      <c r="B8" s="85">
        <v>10</v>
      </c>
      <c r="C8" s="51" t="s">
        <v>119</v>
      </c>
      <c r="D8" s="99">
        <f>E8+F8</f>
        <v>298.5355</v>
      </c>
      <c r="E8" s="99">
        <v>298.5355</v>
      </c>
      <c r="F8" s="52">
        <f>'财拨总表（引用）'!D9</f>
        <v>0</v>
      </c>
      <c r="G8" s="38"/>
    </row>
    <row r="9" spans="1:7" ht="17.25" customHeight="1">
      <c r="A9" s="23" t="s">
        <v>81</v>
      </c>
      <c r="B9" s="86"/>
      <c r="C9" s="51">
        <f>'财拨总表（引用）'!A10</f>
        <v>0</v>
      </c>
      <c r="D9" s="52">
        <f>'财拨总表（引用）'!B10</f>
        <v>0</v>
      </c>
      <c r="E9" s="52">
        <f>'财拨总表（引用）'!C10</f>
        <v>0</v>
      </c>
      <c r="F9" s="52">
        <f>'财拨总表（引用）'!D10</f>
        <v>0</v>
      </c>
      <c r="G9" s="38"/>
    </row>
    <row r="10" spans="1:7" ht="17.25" customHeight="1">
      <c r="A10" s="23" t="s">
        <v>82</v>
      </c>
      <c r="B10" s="87"/>
      <c r="C10" s="51">
        <f>'财拨总表（引用）'!A11</f>
        <v>0</v>
      </c>
      <c r="D10" s="52">
        <f>'财拨总表（引用）'!B11</f>
        <v>0</v>
      </c>
      <c r="E10" s="52">
        <f>'财拨总表（引用）'!C11</f>
        <v>0</v>
      </c>
      <c r="F10" s="52">
        <f>'财拨总表（引用）'!D11</f>
        <v>0</v>
      </c>
      <c r="G10" s="38"/>
    </row>
    <row r="11" spans="1:7" ht="19.5" customHeight="1">
      <c r="A11" s="28"/>
      <c r="B11" s="29"/>
      <c r="C11" s="53">
        <f>'财拨总表（引用）'!A49</f>
        <v>0</v>
      </c>
      <c r="D11" s="52">
        <f>'财拨总表（引用）'!B49</f>
        <v>0</v>
      </c>
      <c r="E11" s="52">
        <f>'财拨总表（引用）'!C49</f>
        <v>0</v>
      </c>
      <c r="F11" s="52">
        <f>'财拨总表（引用）'!D49</f>
        <v>0</v>
      </c>
      <c r="G11" s="38"/>
    </row>
    <row r="12" spans="1:7" ht="17.25" customHeight="1">
      <c r="A12" s="28" t="s">
        <v>83</v>
      </c>
      <c r="B12" s="29"/>
      <c r="C12" s="52" t="s">
        <v>84</v>
      </c>
      <c r="D12" s="52"/>
      <c r="E12" s="52"/>
      <c r="F12" s="29"/>
      <c r="G12" s="38"/>
    </row>
    <row r="13" spans="1:7" ht="17.25" customHeight="1">
      <c r="A13" s="18" t="s">
        <v>85</v>
      </c>
      <c r="B13" s="29"/>
      <c r="C13" s="52"/>
      <c r="D13" s="52"/>
      <c r="E13" s="52"/>
      <c r="F13" s="29"/>
      <c r="G13" s="38"/>
    </row>
    <row r="14" spans="1:7" ht="17.25" customHeight="1">
      <c r="A14" s="28" t="s">
        <v>86</v>
      </c>
      <c r="B14" s="50"/>
      <c r="C14" s="52"/>
      <c r="D14" s="52"/>
      <c r="E14" s="52"/>
      <c r="F14" s="29"/>
      <c r="G14" s="38"/>
    </row>
    <row r="15" spans="1:7" ht="17.25" customHeight="1">
      <c r="A15" s="28"/>
      <c r="B15" s="29"/>
      <c r="C15" s="52"/>
      <c r="D15" s="52"/>
      <c r="E15" s="52"/>
      <c r="F15" s="29"/>
      <c r="G15" s="38"/>
    </row>
    <row r="16" spans="1:7" ht="17.25" customHeight="1">
      <c r="A16" s="28"/>
      <c r="B16" s="29"/>
      <c r="C16" s="52"/>
      <c r="D16" s="52"/>
      <c r="E16" s="52"/>
      <c r="F16" s="29"/>
      <c r="G16" s="38"/>
    </row>
    <row r="17" spans="1:7" ht="17.25" customHeight="1">
      <c r="A17" s="30" t="s">
        <v>40</v>
      </c>
      <c r="B17" s="50">
        <f>B6</f>
        <v>316.2235</v>
      </c>
      <c r="C17" s="30" t="s">
        <v>41</v>
      </c>
      <c r="D17" s="50">
        <f>D6</f>
        <v>316.2235</v>
      </c>
      <c r="E17" s="50">
        <f>E6</f>
        <v>316.2235</v>
      </c>
      <c r="F17" s="50">
        <f>F6</f>
        <v>0</v>
      </c>
      <c r="G17" s="38"/>
    </row>
    <row r="43" ht="15">
      <c r="AF43" s="3"/>
    </row>
    <row r="44" ht="15">
      <c r="AD44" s="3"/>
    </row>
    <row r="45" spans="31:32" ht="15">
      <c r="AE45" s="3"/>
      <c r="AF45" s="3"/>
    </row>
    <row r="46" spans="32:33" ht="15">
      <c r="AF46" s="3"/>
      <c r="AG46" s="3"/>
    </row>
    <row r="47" ht="15">
      <c r="AG47" s="54" t="s">
        <v>87</v>
      </c>
    </row>
    <row r="84" ht="15">
      <c r="Z84" s="3"/>
    </row>
    <row r="85" spans="23:26" ht="15">
      <c r="W85" s="3"/>
      <c r="X85" s="3"/>
      <c r="Y85" s="3"/>
      <c r="Z85" s="54" t="s">
        <v>87</v>
      </c>
    </row>
  </sheetData>
  <sheetProtection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16384" width="9.140625" style="3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19" t="s">
        <v>88</v>
      </c>
      <c r="B2" s="119"/>
      <c r="C2" s="119"/>
      <c r="D2" s="119"/>
      <c r="E2" s="119"/>
      <c r="F2" s="46"/>
      <c r="G2" s="46"/>
    </row>
    <row r="3" spans="1:7" s="1" customFormat="1" ht="21" customHeight="1">
      <c r="A3" s="80" t="s">
        <v>127</v>
      </c>
      <c r="B3" s="81"/>
      <c r="C3" s="81"/>
      <c r="D3" s="81"/>
      <c r="E3" s="101" t="s">
        <v>7</v>
      </c>
      <c r="F3" s="38"/>
      <c r="G3" s="38"/>
    </row>
    <row r="4" spans="1:7" s="1" customFormat="1" ht="17.25" customHeight="1">
      <c r="A4" s="111" t="s">
        <v>61</v>
      </c>
      <c r="B4" s="111"/>
      <c r="C4" s="111" t="s">
        <v>89</v>
      </c>
      <c r="D4" s="111"/>
      <c r="E4" s="111"/>
      <c r="F4" s="38"/>
      <c r="G4" s="38"/>
    </row>
    <row r="5" spans="1:7" s="1" customFormat="1" ht="21" customHeight="1">
      <c r="A5" s="82" t="s">
        <v>67</v>
      </c>
      <c r="B5" s="82" t="s">
        <v>68</v>
      </c>
      <c r="C5" s="82" t="s">
        <v>45</v>
      </c>
      <c r="D5" s="82" t="s">
        <v>62</v>
      </c>
      <c r="E5" s="82" t="s">
        <v>63</v>
      </c>
      <c r="F5" s="38"/>
      <c r="G5" s="38"/>
    </row>
    <row r="6" spans="1:7" s="1" customFormat="1" ht="21" customHeight="1">
      <c r="A6" s="83" t="s">
        <v>58</v>
      </c>
      <c r="B6" s="83" t="s">
        <v>58</v>
      </c>
      <c r="C6" s="102">
        <v>1</v>
      </c>
      <c r="D6" s="102">
        <f>C6+1</f>
        <v>2</v>
      </c>
      <c r="E6" s="102">
        <f>D6+1</f>
        <v>3</v>
      </c>
      <c r="F6" s="38"/>
      <c r="G6" s="38"/>
    </row>
    <row r="7" spans="1:7" s="1" customFormat="1" ht="18.75" customHeight="1">
      <c r="A7" s="103"/>
      <c r="B7" s="105" t="s">
        <v>126</v>
      </c>
      <c r="C7" s="106">
        <f>C8+C11</f>
        <v>316.2235</v>
      </c>
      <c r="D7" s="106">
        <f>D8+D11</f>
        <v>306.2235</v>
      </c>
      <c r="E7" s="106">
        <f>E8+E11</f>
        <v>10</v>
      </c>
      <c r="F7" s="38"/>
      <c r="G7" s="38"/>
    </row>
    <row r="8" spans="1:7" s="1" customFormat="1" ht="21" customHeight="1">
      <c r="A8" s="104">
        <v>208</v>
      </c>
      <c r="B8" s="104" t="s">
        <v>117</v>
      </c>
      <c r="C8" s="104">
        <v>17.688</v>
      </c>
      <c r="D8" s="104">
        <v>17.688</v>
      </c>
      <c r="E8" s="104"/>
      <c r="F8" s="38"/>
      <c r="G8" s="38"/>
    </row>
    <row r="9" spans="1:7" s="1" customFormat="1" ht="21" customHeight="1">
      <c r="A9" s="100">
        <v>5</v>
      </c>
      <c r="B9" s="100" t="s">
        <v>118</v>
      </c>
      <c r="C9" s="100">
        <v>17.688</v>
      </c>
      <c r="D9" s="100">
        <v>17.688</v>
      </c>
      <c r="E9" s="100"/>
      <c r="F9" s="38"/>
      <c r="G9" s="38"/>
    </row>
    <row r="10" spans="1:7" s="1" customFormat="1" ht="21" customHeight="1">
      <c r="A10" s="100">
        <v>2080502</v>
      </c>
      <c r="B10" s="100" t="s">
        <v>122</v>
      </c>
      <c r="C10" s="100">
        <v>17.688</v>
      </c>
      <c r="D10" s="100">
        <v>17.688</v>
      </c>
      <c r="E10" s="100"/>
      <c r="F10" s="38"/>
      <c r="G10" s="38"/>
    </row>
    <row r="11" spans="1:7" s="1" customFormat="1" ht="21" customHeight="1">
      <c r="A11" s="100">
        <v>213</v>
      </c>
      <c r="B11" s="100" t="s">
        <v>119</v>
      </c>
      <c r="C11" s="100">
        <v>298.5355</v>
      </c>
      <c r="D11" s="100">
        <v>288.5355</v>
      </c>
      <c r="E11" s="100">
        <v>10</v>
      </c>
      <c r="F11" s="38"/>
      <c r="G11" s="38"/>
    </row>
    <row r="12" spans="1:7" s="1" customFormat="1" ht="21" customHeight="1">
      <c r="A12" s="100">
        <v>5</v>
      </c>
      <c r="B12" s="100" t="s">
        <v>120</v>
      </c>
      <c r="C12" s="100">
        <v>298.5355</v>
      </c>
      <c r="D12" s="100">
        <v>288.5355</v>
      </c>
      <c r="E12" s="100">
        <v>10</v>
      </c>
      <c r="F12" s="38"/>
      <c r="G12" s="38"/>
    </row>
    <row r="13" spans="1:7" s="1" customFormat="1" ht="21" customHeight="1">
      <c r="A13" s="100">
        <v>2130501</v>
      </c>
      <c r="B13" s="100" t="s">
        <v>121</v>
      </c>
      <c r="C13" s="100">
        <v>288.5355</v>
      </c>
      <c r="D13" s="100">
        <v>288.5355</v>
      </c>
      <c r="E13" s="100"/>
      <c r="F13" s="38"/>
      <c r="G13" s="38"/>
    </row>
    <row r="14" spans="1:7" s="1" customFormat="1" ht="21" customHeight="1">
      <c r="A14" s="100">
        <v>2130502</v>
      </c>
      <c r="B14" s="100" t="s">
        <v>124</v>
      </c>
      <c r="C14" s="100">
        <v>10</v>
      </c>
      <c r="D14" s="100"/>
      <c r="E14" s="100">
        <v>10</v>
      </c>
      <c r="F14" s="38"/>
      <c r="G14" s="38"/>
    </row>
    <row r="15" spans="1:7" s="1" customFormat="1" ht="21" customHeight="1">
      <c r="A15" s="38"/>
      <c r="B15" s="38"/>
      <c r="C15" s="38"/>
      <c r="D15" s="38"/>
      <c r="E15" s="38"/>
      <c r="F15" s="38"/>
      <c r="G15" s="38"/>
    </row>
    <row r="16" spans="1:7" s="1" customFormat="1" ht="21" customHeight="1">
      <c r="A16" s="38"/>
      <c r="B16" s="38"/>
      <c r="C16" s="38"/>
      <c r="D16" s="38"/>
      <c r="E16" s="38"/>
      <c r="F16" s="38"/>
      <c r="G16" s="38"/>
    </row>
    <row r="17" s="1" customFormat="1" ht="21" customHeight="1"/>
    <row r="18" spans="1:7" s="1" customFormat="1" ht="21" customHeight="1">
      <c r="A18" s="38"/>
      <c r="B18" s="38"/>
      <c r="C18" s="38"/>
      <c r="D18" s="38"/>
      <c r="E18" s="38"/>
      <c r="F18" s="38"/>
      <c r="G18" s="38"/>
    </row>
    <row r="21" s="1" customFormat="1" ht="15"/>
    <row r="24" s="1" customFormat="1" ht="15"/>
  </sheetData>
  <sheetProtection/>
  <mergeCells count="3">
    <mergeCell ref="A4:B4"/>
    <mergeCell ref="C4:E4"/>
    <mergeCell ref="A2:E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0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6.7109375" style="1" customWidth="1"/>
    <col min="3" max="5" width="25.421875" style="1" customWidth="1"/>
    <col min="6" max="16384" width="9.140625" style="1" customWidth="1"/>
  </cols>
  <sheetData>
    <row r="1" spans="1:5" ht="21" customHeight="1">
      <c r="A1" s="38"/>
      <c r="B1" s="38"/>
      <c r="C1" s="38"/>
      <c r="D1" s="38"/>
      <c r="E1" s="38"/>
    </row>
    <row r="2" spans="1:5" ht="29.25" customHeight="1">
      <c r="A2" s="119" t="s">
        <v>90</v>
      </c>
      <c r="B2" s="119"/>
      <c r="C2" s="119"/>
      <c r="D2" s="119"/>
      <c r="E2" s="119"/>
    </row>
    <row r="3" spans="1:5" ht="21" customHeight="1">
      <c r="A3" s="17" t="s">
        <v>127</v>
      </c>
      <c r="B3" s="18"/>
      <c r="C3" s="18"/>
      <c r="D3" s="18"/>
      <c r="E3" s="19" t="s">
        <v>7</v>
      </c>
    </row>
    <row r="4" spans="1:5" ht="17.25" customHeight="1">
      <c r="A4" s="123" t="s">
        <v>91</v>
      </c>
      <c r="B4" s="123"/>
      <c r="C4" s="123" t="s">
        <v>92</v>
      </c>
      <c r="D4" s="123"/>
      <c r="E4" s="123"/>
    </row>
    <row r="5" spans="1:5" ht="21" customHeight="1">
      <c r="A5" s="109" t="s">
        <v>67</v>
      </c>
      <c r="B5" s="109" t="s">
        <v>68</v>
      </c>
      <c r="C5" s="109" t="s">
        <v>45</v>
      </c>
      <c r="D5" s="109" t="s">
        <v>93</v>
      </c>
      <c r="E5" s="109" t="s">
        <v>94</v>
      </c>
    </row>
    <row r="6" spans="1:5" ht="21" customHeight="1">
      <c r="A6" s="109" t="s">
        <v>58</v>
      </c>
      <c r="B6" s="109" t="s">
        <v>58</v>
      </c>
      <c r="C6" s="109">
        <v>1</v>
      </c>
      <c r="D6" s="109">
        <f>C6+1</f>
        <v>2</v>
      </c>
      <c r="E6" s="109">
        <f>D6+1</f>
        <v>3</v>
      </c>
    </row>
    <row r="7" spans="1:6" ht="21" customHeight="1">
      <c r="A7" s="107" t="s">
        <v>129</v>
      </c>
      <c r="B7" s="108" t="s">
        <v>126</v>
      </c>
      <c r="C7" s="72">
        <f>D7+E7</f>
        <v>316.2235</v>
      </c>
      <c r="D7" s="72">
        <f>D8+D13+D18+D22</f>
        <v>250.6275</v>
      </c>
      <c r="E7" s="72">
        <f>E8+E13+E18+E22</f>
        <v>65.596</v>
      </c>
      <c r="F7" s="3"/>
    </row>
    <row r="8" spans="1:5" ht="21" customHeight="1">
      <c r="A8" s="107"/>
      <c r="B8" s="107" t="s">
        <v>130</v>
      </c>
      <c r="C8" s="72">
        <f>C9+C10+C11+C12</f>
        <v>227.8539</v>
      </c>
      <c r="D8" s="72">
        <v>227.8539</v>
      </c>
      <c r="E8" s="72"/>
    </row>
    <row r="9" spans="1:5" ht="21" customHeight="1">
      <c r="A9" s="107" t="s">
        <v>131</v>
      </c>
      <c r="B9" s="107" t="s">
        <v>132</v>
      </c>
      <c r="C9" s="72">
        <f>D9+E9</f>
        <v>121.2084</v>
      </c>
      <c r="D9" s="72">
        <v>121.2084</v>
      </c>
      <c r="E9" s="72"/>
    </row>
    <row r="10" spans="1:5" ht="21" customHeight="1">
      <c r="A10" s="107" t="s">
        <v>133</v>
      </c>
      <c r="B10" s="107" t="s">
        <v>134</v>
      </c>
      <c r="C10" s="72">
        <f aca="true" t="shared" si="0" ref="C10:C21">D10+E10</f>
        <v>72.336</v>
      </c>
      <c r="D10" s="72">
        <v>72.336</v>
      </c>
      <c r="E10" s="72"/>
    </row>
    <row r="11" spans="1:5" ht="21" customHeight="1">
      <c r="A11" s="107" t="s">
        <v>135</v>
      </c>
      <c r="B11" s="107" t="s">
        <v>136</v>
      </c>
      <c r="C11" s="72">
        <f t="shared" si="0"/>
        <v>29.1895</v>
      </c>
      <c r="D11" s="72">
        <v>29.1895</v>
      </c>
      <c r="E11" s="72"/>
    </row>
    <row r="12" spans="1:5" ht="21" customHeight="1">
      <c r="A12" s="107" t="s">
        <v>137</v>
      </c>
      <c r="B12" s="107" t="s">
        <v>138</v>
      </c>
      <c r="C12" s="72">
        <f t="shared" si="0"/>
        <v>5.12</v>
      </c>
      <c r="D12" s="72">
        <v>5.12</v>
      </c>
      <c r="E12" s="72"/>
    </row>
    <row r="13" spans="1:5" ht="21" customHeight="1">
      <c r="A13" s="107"/>
      <c r="B13" s="107" t="s">
        <v>139</v>
      </c>
      <c r="C13" s="72">
        <f t="shared" si="0"/>
        <v>55.596</v>
      </c>
      <c r="D13" s="73"/>
      <c r="E13" s="73">
        <v>55.596</v>
      </c>
    </row>
    <row r="14" spans="1:5" ht="21" customHeight="1">
      <c r="A14" s="107" t="s">
        <v>140</v>
      </c>
      <c r="B14" s="107" t="s">
        <v>141</v>
      </c>
      <c r="C14" s="72">
        <f t="shared" si="0"/>
        <v>1.536</v>
      </c>
      <c r="D14" s="73"/>
      <c r="E14" s="73">
        <v>1.536</v>
      </c>
    </row>
    <row r="15" spans="1:5" ht="21" customHeight="1">
      <c r="A15" s="107" t="s">
        <v>142</v>
      </c>
      <c r="B15" s="107" t="s">
        <v>143</v>
      </c>
      <c r="C15" s="72">
        <f t="shared" si="0"/>
        <v>2.16</v>
      </c>
      <c r="D15" s="73"/>
      <c r="E15" s="73">
        <v>2.16</v>
      </c>
    </row>
    <row r="16" spans="1:5" ht="21" customHeight="1">
      <c r="A16" s="107" t="s">
        <v>144</v>
      </c>
      <c r="B16" s="107" t="s">
        <v>145</v>
      </c>
      <c r="C16" s="72">
        <f t="shared" si="0"/>
        <v>15.18</v>
      </c>
      <c r="D16" s="73"/>
      <c r="E16" s="73">
        <v>15.18</v>
      </c>
    </row>
    <row r="17" spans="1:5" ht="21" customHeight="1">
      <c r="A17" s="107" t="s">
        <v>146</v>
      </c>
      <c r="B17" s="107" t="s">
        <v>147</v>
      </c>
      <c r="C17" s="72">
        <f t="shared" si="0"/>
        <v>36.72</v>
      </c>
      <c r="D17" s="73"/>
      <c r="E17" s="73">
        <v>36.72</v>
      </c>
    </row>
    <row r="18" spans="1:5" ht="21" customHeight="1">
      <c r="A18" s="107"/>
      <c r="B18" s="107" t="s">
        <v>148</v>
      </c>
      <c r="C18" s="72">
        <f t="shared" si="0"/>
        <v>22.7736</v>
      </c>
      <c r="D18" s="73">
        <v>22.7736</v>
      </c>
      <c r="E18" s="73"/>
    </row>
    <row r="19" spans="1:5" ht="21" customHeight="1">
      <c r="A19" s="107" t="s">
        <v>149</v>
      </c>
      <c r="B19" s="107" t="s">
        <v>150</v>
      </c>
      <c r="C19" s="72">
        <f t="shared" si="0"/>
        <v>17.688</v>
      </c>
      <c r="D19" s="73">
        <v>17.688</v>
      </c>
      <c r="E19" s="73"/>
    </row>
    <row r="20" spans="1:5" ht="21" customHeight="1">
      <c r="A20" s="107" t="s">
        <v>156</v>
      </c>
      <c r="B20" s="107" t="s">
        <v>157</v>
      </c>
      <c r="C20" s="72">
        <f t="shared" si="0"/>
        <v>4.1976</v>
      </c>
      <c r="D20" s="73">
        <v>4.1976</v>
      </c>
      <c r="E20" s="73"/>
    </row>
    <row r="21" spans="1:5" ht="21" customHeight="1">
      <c r="A21" s="107" t="s">
        <v>151</v>
      </c>
      <c r="B21" s="107" t="s">
        <v>152</v>
      </c>
      <c r="C21" s="72">
        <f t="shared" si="0"/>
        <v>0.888</v>
      </c>
      <c r="D21" s="73">
        <v>0.888</v>
      </c>
      <c r="E21" s="73"/>
    </row>
    <row r="22" spans="1:5" ht="21" customHeight="1">
      <c r="A22" s="107"/>
      <c r="B22" s="107" t="s">
        <v>153</v>
      </c>
      <c r="C22" s="72"/>
      <c r="D22" s="73"/>
      <c r="E22" s="73">
        <v>10</v>
      </c>
    </row>
    <row r="23" spans="1:5" ht="21" customHeight="1">
      <c r="A23" s="107" t="s">
        <v>154</v>
      </c>
      <c r="B23" s="107" t="s">
        <v>155</v>
      </c>
      <c r="C23" s="73"/>
      <c r="D23" s="73"/>
      <c r="E23" s="73">
        <v>10</v>
      </c>
    </row>
  </sheetData>
  <sheetProtection/>
  <mergeCells count="3">
    <mergeCell ref="C4:E4"/>
    <mergeCell ref="A4:B4"/>
    <mergeCell ref="A2:E2"/>
  </mergeCells>
  <printOptions horizontalCentered="1"/>
  <pageMargins left="0" right="0" top="0.5905511811023623" bottom="0.5905511811023623" header="0.5118110236220472" footer="0.5118110236220472"/>
  <pageSetup fitToWidth="0" fitToHeight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16384" width="9.140625" style="1" customWidth="1"/>
  </cols>
  <sheetData>
    <row r="1" ht="15">
      <c r="G1" s="55"/>
    </row>
    <row r="2" spans="1:7" ht="30" customHeight="1">
      <c r="A2" s="119" t="s">
        <v>95</v>
      </c>
      <c r="B2" s="119"/>
      <c r="C2" s="119"/>
      <c r="D2" s="119"/>
      <c r="E2" s="119"/>
      <c r="F2" s="119"/>
      <c r="G2" s="119"/>
    </row>
    <row r="3" spans="1:7" ht="18" customHeight="1">
      <c r="A3" s="39" t="s">
        <v>127</v>
      </c>
      <c r="B3" s="56"/>
      <c r="C3" s="56"/>
      <c r="D3" s="40"/>
      <c r="E3" s="40"/>
      <c r="F3" s="40"/>
      <c r="G3" s="19" t="s">
        <v>7</v>
      </c>
    </row>
    <row r="4" spans="1:7" ht="31.5" customHeight="1">
      <c r="A4" s="21" t="s">
        <v>96</v>
      </c>
      <c r="B4" s="21" t="s">
        <v>97</v>
      </c>
      <c r="C4" s="21" t="s">
        <v>45</v>
      </c>
      <c r="D4" s="57" t="s">
        <v>98</v>
      </c>
      <c r="E4" s="21" t="s">
        <v>99</v>
      </c>
      <c r="F4" s="58" t="s">
        <v>100</v>
      </c>
      <c r="G4" s="21" t="s">
        <v>101</v>
      </c>
    </row>
    <row r="5" spans="1:7" ht="21.75" customHeight="1">
      <c r="A5" s="59" t="s">
        <v>58</v>
      </c>
      <c r="B5" s="59" t="s">
        <v>58</v>
      </c>
      <c r="C5" s="60">
        <v>1</v>
      </c>
      <c r="D5" s="61">
        <f>C5+1</f>
        <v>2</v>
      </c>
      <c r="E5" s="61">
        <f>D5+1</f>
        <v>3</v>
      </c>
      <c r="F5" s="61">
        <f>E5+1</f>
        <v>4</v>
      </c>
      <c r="G5" s="61">
        <f>F5+1</f>
        <v>5</v>
      </c>
    </row>
    <row r="6" spans="1:7" ht="22.5" customHeight="1">
      <c r="A6" s="43" t="s">
        <v>102</v>
      </c>
      <c r="B6" s="43" t="s">
        <v>103</v>
      </c>
      <c r="C6" s="44" t="s">
        <v>45</v>
      </c>
      <c r="D6" s="44" t="s">
        <v>104</v>
      </c>
      <c r="E6" s="44" t="s">
        <v>105</v>
      </c>
      <c r="F6" s="27" t="s">
        <v>106</v>
      </c>
      <c r="G6" s="27" t="s">
        <v>101</v>
      </c>
    </row>
    <row r="7" spans="1:7" ht="15">
      <c r="A7" s="3"/>
      <c r="B7" s="3"/>
      <c r="C7" s="3"/>
      <c r="D7" s="3"/>
      <c r="E7" s="3"/>
      <c r="F7" s="3"/>
      <c r="G7" s="3"/>
    </row>
    <row r="8" spans="1:8" ht="15">
      <c r="A8" s="3"/>
      <c r="B8" s="3"/>
      <c r="C8" s="3"/>
      <c r="D8" s="3"/>
      <c r="E8" s="3"/>
      <c r="F8" s="3"/>
      <c r="G8" s="3"/>
      <c r="H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5:7" ht="15">
      <c r="E15" s="3"/>
      <c r="F15" s="3"/>
      <c r="G15" s="3"/>
    </row>
    <row r="16" spans="4:6" ht="15">
      <c r="D16" s="3"/>
      <c r="E16" s="3"/>
      <c r="F16" s="3"/>
    </row>
    <row r="17" spans="2:6" ht="15">
      <c r="B17" s="3"/>
      <c r="C17" s="3"/>
      <c r="D17" s="3"/>
      <c r="F17" s="3"/>
    </row>
    <row r="18" spans="3:7" ht="15">
      <c r="C18" s="3"/>
      <c r="E18" s="3"/>
      <c r="G18" s="3"/>
    </row>
    <row r="19" spans="3:7" ht="15">
      <c r="C19" s="3"/>
      <c r="G19" s="3"/>
    </row>
    <row r="20" spans="5:7" ht="15">
      <c r="E20" s="3"/>
      <c r="G20" s="3"/>
    </row>
    <row r="24" ht="15">
      <c r="D24" s="3"/>
    </row>
  </sheetData>
  <sheetProtection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119" t="s">
        <v>107</v>
      </c>
      <c r="B2" s="119"/>
      <c r="C2" s="119"/>
      <c r="D2" s="119"/>
      <c r="E2" s="119"/>
      <c r="F2" s="46"/>
      <c r="G2" s="46"/>
    </row>
    <row r="3" spans="1:7" ht="21" customHeight="1">
      <c r="A3" s="17" t="s">
        <v>127</v>
      </c>
      <c r="B3" s="18"/>
      <c r="C3" s="18"/>
      <c r="D3" s="18"/>
      <c r="E3" s="19" t="s">
        <v>7</v>
      </c>
      <c r="F3" s="38"/>
      <c r="G3" s="38"/>
    </row>
    <row r="4" spans="1:7" ht="17.25" customHeight="1">
      <c r="A4" s="112" t="s">
        <v>61</v>
      </c>
      <c r="B4" s="112"/>
      <c r="C4" s="112" t="s">
        <v>89</v>
      </c>
      <c r="D4" s="112"/>
      <c r="E4" s="112"/>
      <c r="F4" s="38"/>
      <c r="G4" s="38"/>
    </row>
    <row r="5" spans="1:7" ht="21" customHeight="1">
      <c r="A5" s="20" t="s">
        <v>67</v>
      </c>
      <c r="B5" s="47" t="s">
        <v>68</v>
      </c>
      <c r="C5" s="22" t="s">
        <v>45</v>
      </c>
      <c r="D5" s="22" t="s">
        <v>62</v>
      </c>
      <c r="E5" s="22" t="s">
        <v>63</v>
      </c>
      <c r="F5" s="38"/>
      <c r="G5" s="38"/>
    </row>
    <row r="6" spans="1:8" ht="21" customHeight="1">
      <c r="A6" s="21" t="s">
        <v>58</v>
      </c>
      <c r="B6" s="21" t="s">
        <v>58</v>
      </c>
      <c r="C6" s="42">
        <v>1</v>
      </c>
      <c r="D6" s="42">
        <f>C6+1</f>
        <v>2</v>
      </c>
      <c r="E6" s="42">
        <f>D6+1</f>
        <v>3</v>
      </c>
      <c r="F6" s="38"/>
      <c r="G6" s="38"/>
      <c r="H6" s="3"/>
    </row>
    <row r="7" spans="1:7" ht="18.75" customHeight="1">
      <c r="A7" s="43" t="s">
        <v>43</v>
      </c>
      <c r="B7" s="43" t="s">
        <v>44</v>
      </c>
      <c r="C7" s="27" t="s">
        <v>45</v>
      </c>
      <c r="D7" s="44" t="s">
        <v>108</v>
      </c>
      <c r="E7" s="27" t="s">
        <v>109</v>
      </c>
      <c r="F7" s="38"/>
      <c r="G7" s="38"/>
    </row>
    <row r="8" spans="1:7" ht="21" customHeight="1">
      <c r="A8" s="38"/>
      <c r="B8" s="38"/>
      <c r="C8" s="38"/>
      <c r="D8" s="38"/>
      <c r="E8" s="38"/>
      <c r="F8" s="38"/>
      <c r="G8" s="38"/>
    </row>
    <row r="9" spans="1:7" ht="21" customHeight="1">
      <c r="A9" s="38"/>
      <c r="B9" s="38"/>
      <c r="C9" s="38"/>
      <c r="D9" s="38"/>
      <c r="E9" s="38"/>
      <c r="F9" s="38"/>
      <c r="G9" s="38"/>
    </row>
    <row r="10" spans="1:7" ht="21" customHeight="1">
      <c r="A10" s="38"/>
      <c r="B10" s="38"/>
      <c r="C10" s="38"/>
      <c r="D10" s="38"/>
      <c r="E10" s="38"/>
      <c r="F10" s="38"/>
      <c r="G10" s="38"/>
    </row>
    <row r="11" spans="1:6" ht="21" customHeight="1">
      <c r="A11" s="38"/>
      <c r="B11" s="38"/>
      <c r="C11" s="38"/>
      <c r="D11" s="38"/>
      <c r="E11" s="38"/>
      <c r="F11" s="38"/>
    </row>
    <row r="12" spans="1:7" ht="21" customHeight="1">
      <c r="A12" s="38"/>
      <c r="B12" s="38"/>
      <c r="C12" s="38"/>
      <c r="D12" s="38"/>
      <c r="E12" s="38"/>
      <c r="F12" s="38"/>
      <c r="G12" s="38"/>
    </row>
    <row r="13" spans="1:6" ht="21" customHeight="1">
      <c r="A13" s="38"/>
      <c r="B13" s="38"/>
      <c r="C13" s="38"/>
      <c r="D13" s="38"/>
      <c r="E13" s="38"/>
      <c r="F13" s="38"/>
    </row>
    <row r="14" spans="1:7" ht="21" customHeight="1">
      <c r="A14" s="38"/>
      <c r="B14" s="38"/>
      <c r="C14" s="38"/>
      <c r="D14" s="38"/>
      <c r="E14" s="38"/>
      <c r="F14" s="38"/>
      <c r="G14" s="38"/>
    </row>
    <row r="15" spans="1:7" ht="21" customHeight="1">
      <c r="A15" s="38"/>
      <c r="B15" s="38"/>
      <c r="C15" s="38"/>
      <c r="D15" s="38"/>
      <c r="E15" s="38"/>
      <c r="F15" s="38"/>
      <c r="G15" s="38"/>
    </row>
    <row r="16" spans="1:7" ht="21" customHeight="1">
      <c r="A16" s="38"/>
      <c r="B16" s="38"/>
      <c r="C16" s="38"/>
      <c r="D16" s="38"/>
      <c r="E16" s="38"/>
      <c r="F16" s="38"/>
      <c r="G16" s="38"/>
    </row>
    <row r="17" ht="21" customHeight="1"/>
    <row r="18" spans="1:7" ht="21" customHeight="1">
      <c r="A18" s="38"/>
      <c r="B18" s="38"/>
      <c r="C18" s="38"/>
      <c r="D18" s="38"/>
      <c r="E18" s="38"/>
      <c r="F18" s="38"/>
      <c r="G18" s="38"/>
    </row>
  </sheetData>
  <sheetProtection/>
  <mergeCells count="3">
    <mergeCell ref="C4:E4"/>
    <mergeCell ref="A4:B4"/>
    <mergeCell ref="A2:E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2019-06-10T07:20:10Z</cp:lastPrinted>
  <dcterms:modified xsi:type="dcterms:W3CDTF">2019-06-10T07:57:26Z</dcterms:modified>
  <cp:category/>
  <cp:version/>
  <cp:contentType/>
  <cp:contentStatus/>
</cp:coreProperties>
</file>