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firstSheet="1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externalReferences>
    <externalReference r:id="rId13"/>
  </externalReferences>
  <definedNames>
    <definedName name="_xlnm.Print_Area" localSheetId="1">'部门收入总表'!$A$1:$O$33</definedName>
    <definedName name="_xlnm.Print_Area" localSheetId="2">'部门支出总表'!$A$1:$H$17</definedName>
    <definedName name="_xlnm.Print_Area" localSheetId="3">'财拨收支总表'!$A$1:$F$17</definedName>
    <definedName name="_xlnm.Print_Area" localSheetId="9">'财拨总表（引用）'!$A$1:$D$21</definedName>
    <definedName name="_xlnm.Print_Area" localSheetId="6">'三公表'!$A$1:$G$24</definedName>
    <definedName name="_xlnm.Print_Area" localSheetId="0">'收支预算总表'!$A$1:$D$21</definedName>
    <definedName name="_xlnm.Print_Area" localSheetId="5">'一般公共预算基本支出表'!$A$1:$E$16</definedName>
    <definedName name="_xlnm.Print_Area" localSheetId="4">'一般公共预算支出表'!$A$1:$E$24</definedName>
    <definedName name="_xlnm.Print_Area" localSheetId="7">'政府性基金'!$A$1:$E$18</definedName>
    <definedName name="_xlnm.Print_Area" localSheetId="8">'支出总表（引用）'!$A$1:$C$9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<sst xmlns="http://schemas.openxmlformats.org/spreadsheetml/2006/main" count="348" uniqueCount="208">
  <si>
    <t>收支预算总表</t>
  </si>
  <si>
    <t>填报单位：赣县区交通运输局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</si>
  <si>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</si>
  <si>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</si>
  <si>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</si>
  <si>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</si>
  <si>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</si>
  <si>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</si>
  <si>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</si>
  <si>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</si>
  <si>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>交通运输支出</t>
  </si>
  <si>
    <t xml:space="preserve">    专项收入</t>
  </si>
  <si>
    <t>社会保障和就业支出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</si>
  <si>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</si>
  <si>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</si>
  <si>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</si>
  <si>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</si>
  <si>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</si>
  <si>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</si>
  <si>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</si>
  <si>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</si>
  <si>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</si>
  <si>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</si>
  <si>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</si>
  <si>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</si>
  <si>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</si>
  <si>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</si>
  <si>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</si>
  <si>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</si>
  <si>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</si>
  <si>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</si>
  <si>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</si>
  <si>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</si>
  <si>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</si>
  <si>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</si>
  <si>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</si>
  <si>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</si>
  <si>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</si>
  <si>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</si>
  <si>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</si>
  <si>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</si>
  <si>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</si>
  <si>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</si>
  <si>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</si>
  <si>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</si>
  <si>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总计</t>
  </si>
  <si>
    <t>上年结转结余(总计)</t>
  </si>
  <si>
    <t>财政拨款(总计)</t>
  </si>
  <si>
    <t>一般公共预算</t>
  </si>
  <si>
    <t>政府性基金收入(总计)</t>
  </si>
  <si>
    <t>专项收入(总计)</t>
  </si>
  <si>
    <t>预算内投资收入(总计)</t>
  </si>
  <si>
    <t>事业收入(总计)</t>
  </si>
  <si>
    <t>事业单位经营收入(总计)</t>
  </si>
  <si>
    <t>其他收入(总计)</t>
  </si>
  <si>
    <t>附属单位上缴收入(总计)</t>
  </si>
  <si>
    <t>上级补助收入(总计)</t>
  </si>
  <si>
    <t>用事业基金弥补收支差额(总计)</t>
  </si>
  <si>
    <r>
      <t>2</t>
    </r>
    <r>
      <rPr>
        <sz val="9"/>
        <rFont val="宋体"/>
        <family val="0"/>
      </rPr>
      <t>08</t>
    </r>
  </si>
  <si>
    <t xml:space="preserve"> 05</t>
  </si>
  <si>
    <t>行政事业单位离退休</t>
  </si>
  <si>
    <t>2080501</t>
  </si>
  <si>
    <t>归口管理的行政事业单位离退休</t>
  </si>
  <si>
    <t>2080505</t>
  </si>
  <si>
    <t>机关事业单位基本养老保险缴费支出</t>
  </si>
  <si>
    <t xml:space="preserve"> 99</t>
  </si>
  <si>
    <t>基他社会保障和就业支出</t>
  </si>
  <si>
    <t>2089901</t>
  </si>
  <si>
    <r>
      <t>2</t>
    </r>
    <r>
      <rPr>
        <sz val="9"/>
        <rFont val="宋体"/>
        <family val="0"/>
      </rPr>
      <t>10</t>
    </r>
  </si>
  <si>
    <t>卫生健康支出</t>
  </si>
  <si>
    <t xml:space="preserve"> 11</t>
  </si>
  <si>
    <t>行政事业单位医疗</t>
  </si>
  <si>
    <r>
      <t>2</t>
    </r>
    <r>
      <rPr>
        <sz val="9"/>
        <rFont val="宋体"/>
        <family val="0"/>
      </rPr>
      <t>101101</t>
    </r>
  </si>
  <si>
    <t>行政单位医疗</t>
  </si>
  <si>
    <t>213</t>
  </si>
  <si>
    <t>农林水支出</t>
  </si>
  <si>
    <t xml:space="preserve"> 01</t>
  </si>
  <si>
    <t>农业</t>
  </si>
  <si>
    <r>
      <t>2</t>
    </r>
    <r>
      <rPr>
        <sz val="9"/>
        <rFont val="宋体"/>
        <family val="0"/>
      </rPr>
      <t>130112</t>
    </r>
  </si>
  <si>
    <t>农业行业业务管理支出</t>
  </si>
  <si>
    <t>214</t>
  </si>
  <si>
    <t xml:space="preserve">  01</t>
  </si>
  <si>
    <t xml:space="preserve">  公路水路运输</t>
  </si>
  <si>
    <t xml:space="preserve">    2140101</t>
  </si>
  <si>
    <t xml:space="preserve">    行政运行</t>
  </si>
  <si>
    <r>
      <t>2</t>
    </r>
    <r>
      <rPr>
        <sz val="9"/>
        <rFont val="宋体"/>
        <family val="0"/>
      </rPr>
      <t>21</t>
    </r>
  </si>
  <si>
    <t>住房保障支出</t>
  </si>
  <si>
    <t xml:space="preserve"> 02</t>
  </si>
  <si>
    <t>住房改革支出</t>
  </si>
  <si>
    <t>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</si>
  <si>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</si>
  <si>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</si>
  <si>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</si>
  <si>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</si>
  <si>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</si>
  <si>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</si>
  <si>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</si>
  <si>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</si>
  <si>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</si>
  <si>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　　05</t>
  </si>
  <si>
    <t>　　行政事业单位离退休</t>
  </si>
  <si>
    <t>　　　2080501</t>
  </si>
  <si>
    <t>　　　　归口管理的行政事业单位离退休</t>
  </si>
  <si>
    <t>　　　2080505</t>
  </si>
  <si>
    <t>　　　　机关事业单位基本养老保险缴费支出</t>
  </si>
  <si>
    <t>　　99</t>
  </si>
  <si>
    <t>　　基他社会保障和就业支出</t>
  </si>
  <si>
    <t>　　　2089901</t>
  </si>
  <si>
    <t>　　　　基他社会保障和就业支出</t>
  </si>
  <si>
    <t>　　11</t>
  </si>
  <si>
    <t>　　行政事业单位医疗</t>
  </si>
  <si>
    <t>　　　2101101</t>
  </si>
  <si>
    <t>　　　　行政单位医疗</t>
  </si>
  <si>
    <t>　　01</t>
  </si>
  <si>
    <t>　　农业</t>
  </si>
  <si>
    <t>　　　2130112</t>
  </si>
  <si>
    <t>　　　　农业行业业务管理支出</t>
  </si>
  <si>
    <t xml:space="preserve">  　01</t>
  </si>
  <si>
    <t xml:space="preserve">  　公路水路运输</t>
  </si>
  <si>
    <t xml:space="preserve">    　　2140101</t>
  </si>
  <si>
    <t xml:space="preserve">   　　 行政运行</t>
  </si>
  <si>
    <t>　　02</t>
  </si>
  <si>
    <t>　　住房改革支出</t>
  </si>
  <si>
    <t>　　　　住房公积金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</si>
  <si>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</si>
  <si>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</si>
  <si>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</si>
  <si>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</si>
  <si>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</si>
  <si>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</si>
  <si>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</si>
  <si>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</si>
  <si>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</si>
  <si>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</si>
  <si>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</si>
  <si>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</si>
  <si>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</si>
  <si>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</si>
  <si>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</si>
  <si>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</si>
  <si>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</si>
  <si>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20805</t>
  </si>
  <si>
    <t>20899</t>
  </si>
  <si>
    <t>21011</t>
  </si>
  <si>
    <t>21301</t>
  </si>
  <si>
    <t>21401</t>
  </si>
  <si>
    <t>22102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</si>
  <si>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</si>
  <si>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</si>
  <si>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</si>
  <si>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</si>
  <si>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</si>
  <si>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</si>
  <si>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 xml:space="preserve">      30101</t>
  </si>
  <si>
    <t xml:space="preserve">           基本工资</t>
  </si>
  <si>
    <t>3010201</t>
  </si>
  <si>
    <t xml:space="preserve">     津补贴(行政单位统一津补贴)</t>
  </si>
  <si>
    <t>3010301</t>
  </si>
  <si>
    <r>
      <t xml:space="preserve">                       </t>
    </r>
    <r>
      <rPr>
        <sz val="11"/>
        <color indexed="8"/>
        <rFont val="宋体"/>
        <family val="0"/>
      </rPr>
      <t>年终一次性奖金</t>
    </r>
  </si>
  <si>
    <t xml:space="preserve">                  3010307 </t>
  </si>
  <si>
    <t xml:space="preserve">          绩效工资</t>
  </si>
  <si>
    <t>30108</t>
  </si>
  <si>
    <t xml:space="preserve">       机关事业单位基本养老保险缴费</t>
  </si>
  <si>
    <t>301101</t>
  </si>
  <si>
    <t xml:space="preserve">        基本医疗保险缴费</t>
  </si>
  <si>
    <t>30113</t>
  </si>
  <si>
    <t xml:space="preserve">          住房公积金</t>
  </si>
  <si>
    <t>30199</t>
  </si>
  <si>
    <t xml:space="preserve">          其他工资福利支出（ 高温津贴）</t>
  </si>
  <si>
    <t>商品和服务支出</t>
  </si>
  <si>
    <t>30208</t>
  </si>
  <si>
    <t xml:space="preserve">         取暖费</t>
  </si>
  <si>
    <t>30213</t>
  </si>
  <si>
    <t xml:space="preserve">         维修（护）费</t>
  </si>
  <si>
    <t>30217</t>
  </si>
  <si>
    <r>
      <t xml:space="preserve">                        </t>
    </r>
    <r>
      <rPr>
        <sz val="11"/>
        <color indexed="8"/>
        <rFont val="宋体"/>
        <family val="0"/>
      </rPr>
      <t>公务接待费</t>
    </r>
  </si>
  <si>
    <t>30229</t>
  </si>
  <si>
    <t xml:space="preserve">         福利费</t>
  </si>
  <si>
    <t>30239</t>
  </si>
  <si>
    <t xml:space="preserve">          其他交通费</t>
  </si>
  <si>
    <t>30299</t>
  </si>
  <si>
    <t xml:space="preserve">          其他商品和服务支出</t>
  </si>
  <si>
    <t>对个人和家庭的补助</t>
  </si>
  <si>
    <t>3030214</t>
  </si>
  <si>
    <r>
      <t xml:space="preserve">                        </t>
    </r>
    <r>
      <rPr>
        <sz val="11"/>
        <color indexed="8"/>
        <rFont val="宋体"/>
        <family val="0"/>
      </rPr>
      <t>退休费</t>
    </r>
  </si>
  <si>
    <t>3030501</t>
  </si>
  <si>
    <t xml:space="preserve">        遗属补助</t>
  </si>
  <si>
    <t>30399</t>
  </si>
  <si>
    <t xml:space="preserve">         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</si>
  <si>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</si>
  <si>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</si>
  <si>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</si>
  <si>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</si>
  <si>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</si>
  <si>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</si>
  <si>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</si>
  <si>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部门编码</t>
  </si>
  <si>
    <t>部门名称</t>
  </si>
  <si>
    <t>因公出国</t>
  </si>
  <si>
    <t>公务接待</t>
  </si>
  <si>
    <t>公务用车运行</t>
  </si>
  <si>
    <t>604001</t>
  </si>
  <si>
    <t>交通局机关</t>
  </si>
  <si>
    <t>政府性基金预算支出表</t>
  </si>
  <si>
    <t>支出预算总表</t>
  </si>
  <si>
    <t>科目名称</t>
  </si>
  <si>
    <t>功能科目类名称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</si>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</sst>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0.00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9" fontId="7" fillId="0" borderId="14" xfId="0" applyNumberFormat="1" applyFont="1" applyFill="1" applyBorder="1" applyAlignment="1" applyProtection="1">
      <alignment horizontal="center" vertical="top" wrapText="1"/>
      <protection/>
    </xf>
    <xf numFmtId="180" fontId="6" fillId="0" borderId="14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37" fontId="5" fillId="0" borderId="12" xfId="0" applyNumberFormat="1" applyFont="1" applyFill="1" applyBorder="1" applyAlignment="1" applyProtection="1">
      <alignment horizontal="center" vertical="center" wrapText="1"/>
      <protection/>
    </xf>
    <xf numFmtId="37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17" xfId="0" applyNumberFormat="1" applyFont="1" applyFill="1" applyBorder="1" applyAlignment="1" applyProtection="1">
      <alignment horizontal="left" vertical="center" wrapText="1"/>
      <protection/>
    </xf>
    <xf numFmtId="40" fontId="0" fillId="0" borderId="18" xfId="0" applyNumberFormat="1" applyFont="1" applyFill="1" applyBorder="1" applyAlignment="1" applyProtection="1">
      <alignment horizontal="right" vertical="center" wrapText="1"/>
      <protection/>
    </xf>
    <xf numFmtId="40" fontId="0" fillId="0" borderId="19" xfId="0" applyNumberFormat="1" applyFont="1" applyFill="1" applyBorder="1" applyAlignment="1" applyProtection="1">
      <alignment horizontal="right" vertical="center" wrapText="1"/>
      <protection/>
    </xf>
    <xf numFmtId="40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top" wrapText="1"/>
      <protection/>
    </xf>
    <xf numFmtId="180" fontId="8" fillId="0" borderId="14" xfId="0" applyNumberFormat="1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/>
      <protection/>
    </xf>
    <xf numFmtId="49" fontId="12" fillId="0" borderId="14" xfId="0" applyNumberFormat="1" applyFont="1" applyFill="1" applyBorder="1" applyAlignment="1" applyProtection="1">
      <alignment horizontal="left" vertical="center" wrapText="1"/>
      <protection/>
    </xf>
    <xf numFmtId="49" fontId="8" fillId="0" borderId="14" xfId="0" applyNumberFormat="1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180" fontId="6" fillId="0" borderId="14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top"/>
      <protection/>
    </xf>
    <xf numFmtId="0" fontId="8" fillId="0" borderId="14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2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181" fontId="6" fillId="0" borderId="0" xfId="0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left" vertical="top"/>
      <protection/>
    </xf>
    <xf numFmtId="0" fontId="8" fillId="0" borderId="14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4" fontId="5" fillId="0" borderId="2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180" fontId="8" fillId="0" borderId="10" xfId="0" applyNumberFormat="1" applyFont="1" applyFill="1" applyBorder="1" applyAlignment="1" applyProtection="1">
      <alignment/>
      <protection/>
    </xf>
    <xf numFmtId="180" fontId="11" fillId="0" borderId="18" xfId="0" applyNumberFormat="1" applyFont="1" applyFill="1" applyBorder="1" applyAlignment="1">
      <alignment vertical="center"/>
    </xf>
    <xf numFmtId="180" fontId="11" fillId="0" borderId="14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 applyProtection="1">
      <alignment horizontal="right" vertical="center" wrapText="1"/>
      <protection/>
    </xf>
    <xf numFmtId="180" fontId="5" fillId="0" borderId="10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180" fontId="5" fillId="0" borderId="10" xfId="0" applyNumberFormat="1" applyFont="1" applyFill="1" applyBorder="1" applyAlignment="1" applyProtection="1">
      <alignment horizontal="right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/>
      <protection/>
    </xf>
    <xf numFmtId="180" fontId="5" fillId="0" borderId="2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80" fontId="2" fillId="0" borderId="10" xfId="0" applyNumberFormat="1" applyFont="1" applyFill="1" applyBorder="1" applyAlignment="1" applyProtection="1">
      <alignment/>
      <protection/>
    </xf>
    <xf numFmtId="180" fontId="5" fillId="0" borderId="15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4920;&#26684;\2018&#34920;&#26684;\&#20132;&#36890;&#36816;&#36755;&#23616;2018&#24180;&#39044;&#31639;&#20844;&#24320;\2018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预算支出表"/>
      <sheetName val="收入－1"/>
      <sheetName val="支出－1"/>
      <sheetName val="财拨"/>
      <sheetName val="财拨－结转"/>
    </sheetNames>
    <sheetDataSet>
      <sheetData sheetId="10">
        <row r="6">
          <cell r="A6" t="str">
            <v>合计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C19" sqref="C19"/>
    </sheetView>
  </sheetViews>
  <sheetFormatPr defaultColWidth="9.140625" defaultRowHeight="19.5" customHeight="1"/>
  <cols>
    <col min="1" max="1" width="44.421875" style="20" customWidth="1"/>
    <col min="2" max="2" width="24.28125" style="20" customWidth="1"/>
    <col min="3" max="3" width="54.28125" style="20" customWidth="1"/>
    <col min="4" max="4" width="25.00390625" style="20" customWidth="1"/>
    <col min="5" max="109" width="9.140625" style="1" customWidth="1"/>
    <col min="110" max="254" width="9.140625" style="20" customWidth="1"/>
    <col min="255" max="16384" width="9.140625" style="1" customWidth="1"/>
  </cols>
  <sheetData>
    <row r="2" spans="1:254" ht="29.25" customHeight="1">
      <c r="A2" s="65" t="s">
        <v>0</v>
      </c>
      <c r="B2" s="65"/>
      <c r="C2" s="65"/>
      <c r="D2" s="65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7.25" customHeight="1">
      <c r="A3" s="23" t="s">
        <v>1</v>
      </c>
      <c r="B3" s="24"/>
      <c r="C3" s="24"/>
      <c r="D3" s="25" t="s">
        <v>2</v>
      </c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7.25" customHeight="1">
      <c r="A4" s="5" t="s">
        <v>3</v>
      </c>
      <c r="B4" s="5"/>
      <c r="C4" s="5" t="s">
        <v>4</v>
      </c>
      <c r="D4" s="5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7.25" customHeight="1">
      <c r="A5" s="5" t="s">
        <v>5</v>
      </c>
      <c r="B5" s="6" t="s">
        <v>6</v>
      </c>
      <c r="C5" s="26" t="s">
        <v>7</v>
      </c>
      <c r="D5" s="26" t="s">
        <v>6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7.25" customHeight="1">
      <c r="A6" s="67" t="s">
        <v>8</v>
      </c>
      <c r="B6" s="96">
        <v>1076.05</v>
      </c>
      <c r="C6" s="97" t="str">
        <f>'[1]支出－1'!A6</f>
        <v>合计</v>
      </c>
      <c r="D6" s="96">
        <v>1076.05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7.25" customHeight="1">
      <c r="A7" s="67" t="s">
        <v>9</v>
      </c>
      <c r="B7" s="96">
        <v>1076.05</v>
      </c>
      <c r="C7" s="98" t="s">
        <v>10</v>
      </c>
      <c r="D7" s="96">
        <v>730.59</v>
      </c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7.25" customHeight="1">
      <c r="A8" s="67" t="s">
        <v>11</v>
      </c>
      <c r="B8" s="96"/>
      <c r="C8" s="96" t="s">
        <v>12</v>
      </c>
      <c r="D8" s="96">
        <v>212.51</v>
      </c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7.25" customHeight="1">
      <c r="A9" s="67" t="s">
        <v>13</v>
      </c>
      <c r="B9" s="99"/>
      <c r="C9" s="100" t="str">
        <f>'支出总表（引用）'!A10</f>
        <v>卫生健康支出</v>
      </c>
      <c r="D9" s="96">
        <v>58.88</v>
      </c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7.25" customHeight="1">
      <c r="A10" s="67" t="s">
        <v>14</v>
      </c>
      <c r="B10" s="101"/>
      <c r="C10" s="100" t="str">
        <f>'支出总表（引用）'!A13</f>
        <v>住房保障支出</v>
      </c>
      <c r="D10" s="100">
        <v>69.07</v>
      </c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7.25" customHeight="1">
      <c r="A11" s="67" t="s">
        <v>15</v>
      </c>
      <c r="B11" s="101"/>
      <c r="C11" s="100" t="str">
        <f>'支出总表（引用）'!A11</f>
        <v>农林水支出</v>
      </c>
      <c r="D11" s="100">
        <f>'支出总表（引用）'!B11</f>
        <v>5</v>
      </c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7.25" customHeight="1">
      <c r="A12" s="67" t="s">
        <v>16</v>
      </c>
      <c r="B12" s="101"/>
      <c r="C12" s="100"/>
      <c r="D12" s="100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7.25" customHeight="1">
      <c r="A13" s="67" t="s">
        <v>17</v>
      </c>
      <c r="B13" s="101"/>
      <c r="C13" s="1"/>
      <c r="D13" s="100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7.25" customHeight="1">
      <c r="A14" s="67" t="s">
        <v>18</v>
      </c>
      <c r="B14" s="101"/>
      <c r="C14" s="100"/>
      <c r="D14" s="100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7.25" customHeight="1">
      <c r="A15" s="67" t="s">
        <v>19</v>
      </c>
      <c r="B15" s="102"/>
      <c r="C15" s="100"/>
      <c r="D15" s="100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7.25" customHeight="1">
      <c r="A16" s="76" t="s">
        <v>20</v>
      </c>
      <c r="B16" s="101">
        <v>1076.05</v>
      </c>
      <c r="C16" s="103" t="s">
        <v>21</v>
      </c>
      <c r="D16" s="102">
        <v>1076.05</v>
      </c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7.25" customHeight="1">
      <c r="A17" s="67" t="s">
        <v>22</v>
      </c>
      <c r="B17" s="101"/>
      <c r="C17" s="104" t="s">
        <v>23</v>
      </c>
      <c r="D17" s="102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7.25" customHeight="1">
      <c r="A18" s="67" t="s">
        <v>24</v>
      </c>
      <c r="B18" s="105"/>
      <c r="C18" s="106"/>
      <c r="D18" s="102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7.25" customHeight="1">
      <c r="A19" s="107"/>
      <c r="B19" s="108"/>
      <c r="C19" s="106"/>
      <c r="D19" s="102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7.25" customHeight="1">
      <c r="A20" s="76" t="s">
        <v>25</v>
      </c>
      <c r="B20" s="109">
        <f>SUM(B16,B17,B18)</f>
        <v>1076.05</v>
      </c>
      <c r="C20" s="103" t="s">
        <v>26</v>
      </c>
      <c r="D20" s="102">
        <f>B20</f>
        <v>1076.05</v>
      </c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2.75">
      <c r="A21" s="12"/>
      <c r="B21" s="12"/>
      <c r="C21" s="12"/>
      <c r="D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ht="12.75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ht="12.75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ht="12.75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ht="12.75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ht="12.75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ht="12.75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ht="12.75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ht="12.75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ht="12.75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ht="12.75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ht="12.75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ht="12.75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ht="12.75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ht="12.75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ht="12.75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ht="12.75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ht="12.75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ht="12.75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ht="12.75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ht="12.75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ht="12.75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ht="12.75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ht="12.75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ht="12.75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ht="12.75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ht="12.75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ht="12.75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ht="12.75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ht="12.75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ht="12.75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ht="12.75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ht="12.75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ht="12.75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ht="12.75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ht="12.75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ht="12.75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ht="12.75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ht="12.75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ht="12.75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ht="12.75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ht="12.75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2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16384" width="9.140625" style="1" customWidth="1"/>
  </cols>
  <sheetData>
    <row r="1" ht="12.75"/>
    <row r="2" spans="1:4" ht="29.25" customHeight="1">
      <c r="A2" s="2" t="s">
        <v>207</v>
      </c>
      <c r="B2" s="2"/>
      <c r="C2" s="2"/>
      <c r="D2" s="2"/>
    </row>
    <row r="3" spans="1:4" ht="17.25" customHeight="1">
      <c r="A3" s="3" t="s">
        <v>1</v>
      </c>
      <c r="D3" s="3" t="s">
        <v>2</v>
      </c>
    </row>
    <row r="4" spans="1:4" ht="21.75" customHeight="1">
      <c r="A4" s="4" t="s">
        <v>205</v>
      </c>
      <c r="B4" s="5" t="s">
        <v>32</v>
      </c>
      <c r="C4" s="5" t="s">
        <v>126</v>
      </c>
      <c r="D4" s="5" t="s">
        <v>127</v>
      </c>
    </row>
    <row r="5" spans="1:4" ht="47.25" customHeight="1">
      <c r="A5" s="4"/>
      <c r="B5" s="5"/>
      <c r="C5" s="5"/>
      <c r="D5" s="5"/>
    </row>
    <row r="6" spans="1:4" ht="22.5" customHeight="1">
      <c r="A6" s="6" t="s">
        <v>44</v>
      </c>
      <c r="B6" s="6">
        <v>1</v>
      </c>
      <c r="C6" s="6">
        <v>2</v>
      </c>
      <c r="D6" s="6">
        <v>3</v>
      </c>
    </row>
    <row r="7" spans="1:4" ht="27.75" customHeight="1">
      <c r="A7" s="7" t="s">
        <v>206</v>
      </c>
      <c r="B7" s="8" t="s">
        <v>47</v>
      </c>
      <c r="C7" s="9" t="s">
        <v>126</v>
      </c>
      <c r="D7" s="8" t="s">
        <v>49</v>
      </c>
    </row>
    <row r="8" spans="1:8" ht="27.75" customHeight="1">
      <c r="A8" s="10" t="s">
        <v>30</v>
      </c>
      <c r="B8" s="11">
        <v>1076.05</v>
      </c>
      <c r="C8" s="11">
        <v>1076.05</v>
      </c>
      <c r="D8" s="11">
        <v>0</v>
      </c>
      <c r="E8" s="12"/>
      <c r="H8" s="12"/>
    </row>
    <row r="9" spans="1:4" ht="27.75" customHeight="1">
      <c r="A9" s="10" t="s">
        <v>10</v>
      </c>
      <c r="B9" s="11">
        <v>1071.05</v>
      </c>
      <c r="C9" s="11">
        <v>1071.05</v>
      </c>
      <c r="D9" s="11">
        <v>0</v>
      </c>
    </row>
    <row r="10" spans="1:8" ht="27.75" customHeight="1">
      <c r="A10" s="13" t="s">
        <v>79</v>
      </c>
      <c r="B10" s="13">
        <v>5</v>
      </c>
      <c r="C10" s="13">
        <v>5</v>
      </c>
      <c r="D10" s="13">
        <v>0</v>
      </c>
      <c r="E10" s="12"/>
      <c r="F10" s="12"/>
      <c r="G10" s="12"/>
      <c r="H10" s="12"/>
    </row>
    <row r="11" spans="1:7" ht="27.75" customHeight="1">
      <c r="A11" s="12"/>
      <c r="C11" s="12"/>
      <c r="D11" s="12"/>
      <c r="E11" s="12"/>
      <c r="F11" s="12"/>
      <c r="G11" s="12"/>
    </row>
    <row r="12" ht="27.75" customHeight="1">
      <c r="C12" s="12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showGridLines="0" tabSelected="1" workbookViewId="0" topLeftCell="A11">
      <selection activeCell="B25" sqref="B25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6384" width="9.140625" style="1" customWidth="1"/>
  </cols>
  <sheetData>
    <row r="1" ht="21" customHeight="1"/>
    <row r="2" spans="1:15" ht="29.25" customHeight="1">
      <c r="A2" s="88" t="s">
        <v>27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7.75" customHeight="1">
      <c r="A3" s="2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5" t="s">
        <v>2</v>
      </c>
    </row>
    <row r="4" spans="1:15" ht="17.25" customHeight="1">
      <c r="A4" s="5" t="s">
        <v>28</v>
      </c>
      <c r="B4" s="5" t="s">
        <v>29</v>
      </c>
      <c r="C4" s="89" t="s">
        <v>30</v>
      </c>
      <c r="D4" s="90" t="s">
        <v>31</v>
      </c>
      <c r="E4" s="5" t="s">
        <v>32</v>
      </c>
      <c r="F4" s="5"/>
      <c r="G4" s="5"/>
      <c r="H4" s="5"/>
      <c r="I4" s="5"/>
      <c r="J4" s="78" t="s">
        <v>33</v>
      </c>
      <c r="K4" s="78" t="s">
        <v>34</v>
      </c>
      <c r="L4" s="78" t="s">
        <v>35</v>
      </c>
      <c r="M4" s="78" t="s">
        <v>36</v>
      </c>
      <c r="N4" s="78" t="s">
        <v>37</v>
      </c>
      <c r="O4" s="90" t="s">
        <v>38</v>
      </c>
    </row>
    <row r="5" spans="1:15" ht="58.5" customHeight="1">
      <c r="A5" s="5"/>
      <c r="B5" s="5"/>
      <c r="C5" s="91"/>
      <c r="D5" s="90"/>
      <c r="E5" s="90" t="s">
        <v>39</v>
      </c>
      <c r="F5" s="90" t="s">
        <v>40</v>
      </c>
      <c r="G5" s="90" t="s">
        <v>41</v>
      </c>
      <c r="H5" s="90" t="s">
        <v>42</v>
      </c>
      <c r="I5" s="90" t="s">
        <v>43</v>
      </c>
      <c r="J5" s="78"/>
      <c r="K5" s="78"/>
      <c r="L5" s="78"/>
      <c r="M5" s="78"/>
      <c r="N5" s="78"/>
      <c r="O5" s="90"/>
    </row>
    <row r="6" spans="1:15" ht="21" customHeight="1">
      <c r="A6" s="27" t="s">
        <v>44</v>
      </c>
      <c r="B6" s="27" t="s">
        <v>44</v>
      </c>
      <c r="C6" s="27">
        <v>1</v>
      </c>
      <c r="D6" s="27">
        <f aca="true" t="shared" si="0" ref="D6:O6">C6+1</f>
        <v>2</v>
      </c>
      <c r="E6" s="27">
        <f t="shared" si="0"/>
        <v>3</v>
      </c>
      <c r="F6" s="27">
        <f t="shared" si="0"/>
        <v>4</v>
      </c>
      <c r="G6" s="27">
        <f t="shared" si="0"/>
        <v>5</v>
      </c>
      <c r="H6" s="27">
        <f t="shared" si="0"/>
        <v>6</v>
      </c>
      <c r="I6" s="27">
        <f t="shared" si="0"/>
        <v>7</v>
      </c>
      <c r="J6" s="27">
        <f t="shared" si="0"/>
        <v>8</v>
      </c>
      <c r="K6" s="27">
        <f t="shared" si="0"/>
        <v>9</v>
      </c>
      <c r="L6" s="27">
        <f t="shared" si="0"/>
        <v>10</v>
      </c>
      <c r="M6" s="27">
        <f t="shared" si="0"/>
        <v>11</v>
      </c>
      <c r="N6" s="27">
        <f t="shared" si="0"/>
        <v>12</v>
      </c>
      <c r="O6" s="27">
        <f t="shared" si="0"/>
        <v>13</v>
      </c>
    </row>
    <row r="7" spans="1:15" ht="45" customHeight="1">
      <c r="A7" s="7" t="s">
        <v>28</v>
      </c>
      <c r="B7" s="7" t="s">
        <v>29</v>
      </c>
      <c r="C7" s="59" t="s">
        <v>45</v>
      </c>
      <c r="D7" s="59" t="s">
        <v>46</v>
      </c>
      <c r="E7" s="59" t="s">
        <v>47</v>
      </c>
      <c r="F7" s="59" t="s">
        <v>48</v>
      </c>
      <c r="G7" s="59" t="s">
        <v>49</v>
      </c>
      <c r="H7" s="59" t="s">
        <v>50</v>
      </c>
      <c r="I7" s="59" t="s">
        <v>51</v>
      </c>
      <c r="J7" s="59" t="s">
        <v>52</v>
      </c>
      <c r="K7" s="59" t="s">
        <v>53</v>
      </c>
      <c r="L7" s="60" t="s">
        <v>54</v>
      </c>
      <c r="M7" s="94" t="s">
        <v>55</v>
      </c>
      <c r="N7" s="95" t="s">
        <v>56</v>
      </c>
      <c r="O7" s="60" t="s">
        <v>57</v>
      </c>
    </row>
    <row r="8" spans="1:16" ht="21" customHeight="1">
      <c r="A8" s="44"/>
      <c r="B8" s="18" t="s">
        <v>30</v>
      </c>
      <c r="C8" s="19">
        <f>D8+E8</f>
        <v>1076.05</v>
      </c>
      <c r="D8" s="81"/>
      <c r="E8" s="19">
        <f>F8+H8</f>
        <v>1076.05</v>
      </c>
      <c r="F8" s="19">
        <f>F9+F15+F18+F21+F24</f>
        <v>1076.05</v>
      </c>
      <c r="G8" s="81"/>
      <c r="H8" s="81"/>
      <c r="I8" s="13"/>
      <c r="J8" s="13"/>
      <c r="K8" s="13"/>
      <c r="L8" s="13"/>
      <c r="M8" s="13"/>
      <c r="N8" s="13"/>
      <c r="O8" s="13"/>
      <c r="P8" s="12"/>
    </row>
    <row r="9" spans="1:16" ht="21" customHeight="1">
      <c r="A9" s="82" t="s">
        <v>58</v>
      </c>
      <c r="B9" s="18" t="s">
        <v>12</v>
      </c>
      <c r="C9" s="19">
        <f aca="true" t="shared" si="1" ref="C9:C26">D9+E9</f>
        <v>212.51</v>
      </c>
      <c r="D9" s="81"/>
      <c r="E9" s="19">
        <f aca="true" t="shared" si="2" ref="E9:E26">F9+H9</f>
        <v>212.51</v>
      </c>
      <c r="F9" s="19">
        <f>F10+F13</f>
        <v>212.51</v>
      </c>
      <c r="G9" s="81"/>
      <c r="H9" s="81"/>
      <c r="I9" s="13"/>
      <c r="J9" s="13"/>
      <c r="K9" s="13"/>
      <c r="L9" s="13"/>
      <c r="M9" s="13"/>
      <c r="N9" s="13"/>
      <c r="O9" s="13"/>
      <c r="P9" s="12"/>
    </row>
    <row r="10" spans="1:16" ht="21" customHeight="1">
      <c r="A10" s="82" t="s">
        <v>59</v>
      </c>
      <c r="B10" s="18" t="s">
        <v>60</v>
      </c>
      <c r="C10" s="19">
        <f t="shared" si="1"/>
        <v>207.72</v>
      </c>
      <c r="D10" s="81"/>
      <c r="E10" s="19">
        <f t="shared" si="2"/>
        <v>207.72</v>
      </c>
      <c r="F10" s="19">
        <f>F11+F12</f>
        <v>207.72</v>
      </c>
      <c r="G10" s="81"/>
      <c r="H10" s="81"/>
      <c r="I10" s="13"/>
      <c r="J10" s="13"/>
      <c r="K10" s="13"/>
      <c r="L10" s="13"/>
      <c r="M10" s="13"/>
      <c r="N10" s="13"/>
      <c r="O10" s="13"/>
      <c r="P10" s="12"/>
    </row>
    <row r="11" spans="1:16" ht="21" customHeight="1">
      <c r="A11" s="44" t="s">
        <v>61</v>
      </c>
      <c r="B11" s="3" t="s">
        <v>62</v>
      </c>
      <c r="C11" s="19">
        <f t="shared" si="1"/>
        <v>100.72</v>
      </c>
      <c r="D11" s="81"/>
      <c r="E11" s="19">
        <f t="shared" si="2"/>
        <v>100.72</v>
      </c>
      <c r="F11" s="19">
        <v>100.72</v>
      </c>
      <c r="G11" s="81"/>
      <c r="H11" s="81"/>
      <c r="I11" s="13"/>
      <c r="J11" s="13"/>
      <c r="K11" s="13"/>
      <c r="L11" s="13"/>
      <c r="M11" s="13"/>
      <c r="N11" s="13"/>
      <c r="O11" s="13"/>
      <c r="P11" s="12"/>
    </row>
    <row r="12" spans="1:16" ht="21" customHeight="1">
      <c r="A12" s="44" t="s">
        <v>63</v>
      </c>
      <c r="B12" s="18" t="s">
        <v>64</v>
      </c>
      <c r="C12" s="19">
        <f t="shared" si="1"/>
        <v>107</v>
      </c>
      <c r="D12" s="81"/>
      <c r="E12" s="19">
        <f t="shared" si="2"/>
        <v>107</v>
      </c>
      <c r="F12" s="19">
        <v>107</v>
      </c>
      <c r="G12" s="81"/>
      <c r="H12" s="81"/>
      <c r="I12" s="13"/>
      <c r="J12" s="13"/>
      <c r="K12" s="13"/>
      <c r="L12" s="13"/>
      <c r="M12" s="13"/>
      <c r="N12" s="13"/>
      <c r="O12" s="13"/>
      <c r="P12" s="12"/>
    </row>
    <row r="13" spans="1:16" ht="21" customHeight="1">
      <c r="A13" s="82" t="s">
        <v>65</v>
      </c>
      <c r="B13" s="18" t="s">
        <v>66</v>
      </c>
      <c r="C13" s="19">
        <f t="shared" si="1"/>
        <v>4.79</v>
      </c>
      <c r="D13" s="81"/>
      <c r="E13" s="19">
        <f t="shared" si="2"/>
        <v>4.79</v>
      </c>
      <c r="F13" s="19">
        <f>F14</f>
        <v>4.79</v>
      </c>
      <c r="G13" s="81"/>
      <c r="H13" s="81"/>
      <c r="I13" s="13"/>
      <c r="J13" s="13"/>
      <c r="K13" s="13"/>
      <c r="L13" s="13"/>
      <c r="M13" s="13"/>
      <c r="N13" s="13"/>
      <c r="O13" s="13"/>
      <c r="P13" s="12"/>
    </row>
    <row r="14" spans="1:16" ht="21" customHeight="1">
      <c r="A14" s="44" t="s">
        <v>67</v>
      </c>
      <c r="B14" s="18" t="s">
        <v>66</v>
      </c>
      <c r="C14" s="19">
        <f t="shared" si="1"/>
        <v>4.79</v>
      </c>
      <c r="D14" s="81"/>
      <c r="E14" s="19">
        <f t="shared" si="2"/>
        <v>4.79</v>
      </c>
      <c r="F14" s="19">
        <v>4.79</v>
      </c>
      <c r="G14" s="81"/>
      <c r="H14" s="81"/>
      <c r="I14" s="13"/>
      <c r="J14" s="13"/>
      <c r="K14" s="13"/>
      <c r="L14" s="13"/>
      <c r="M14" s="13"/>
      <c r="N14" s="13"/>
      <c r="O14" s="13"/>
      <c r="P14" s="12"/>
    </row>
    <row r="15" spans="1:16" ht="21" customHeight="1">
      <c r="A15" s="82" t="s">
        <v>68</v>
      </c>
      <c r="B15" s="18" t="s">
        <v>69</v>
      </c>
      <c r="C15" s="19">
        <f t="shared" si="1"/>
        <v>58.88</v>
      </c>
      <c r="D15" s="81"/>
      <c r="E15" s="19">
        <f t="shared" si="2"/>
        <v>58.88</v>
      </c>
      <c r="F15" s="19">
        <f>F16</f>
        <v>58.88</v>
      </c>
      <c r="G15" s="81"/>
      <c r="H15" s="81"/>
      <c r="I15" s="13"/>
      <c r="J15" s="13"/>
      <c r="K15" s="13"/>
      <c r="L15" s="13"/>
      <c r="M15" s="13"/>
      <c r="N15" s="13"/>
      <c r="O15" s="13"/>
      <c r="P15" s="12"/>
    </row>
    <row r="16" spans="1:16" ht="21" customHeight="1">
      <c r="A16" s="82" t="s">
        <v>70</v>
      </c>
      <c r="B16" s="18" t="s">
        <v>71</v>
      </c>
      <c r="C16" s="19">
        <f t="shared" si="1"/>
        <v>58.88</v>
      </c>
      <c r="D16" s="81"/>
      <c r="E16" s="19">
        <f t="shared" si="2"/>
        <v>58.88</v>
      </c>
      <c r="F16" s="19">
        <f>F17</f>
        <v>58.88</v>
      </c>
      <c r="G16" s="81"/>
      <c r="H16" s="81"/>
      <c r="I16" s="13"/>
      <c r="J16" s="13"/>
      <c r="K16" s="13"/>
      <c r="L16" s="13"/>
      <c r="M16" s="13"/>
      <c r="N16" s="13"/>
      <c r="O16" s="13"/>
      <c r="P16" s="12"/>
    </row>
    <row r="17" spans="1:16" ht="21" customHeight="1">
      <c r="A17" s="44" t="s">
        <v>72</v>
      </c>
      <c r="B17" s="18" t="s">
        <v>73</v>
      </c>
      <c r="C17" s="19">
        <f t="shared" si="1"/>
        <v>58.88</v>
      </c>
      <c r="D17" s="81"/>
      <c r="E17" s="19">
        <f t="shared" si="2"/>
        <v>58.88</v>
      </c>
      <c r="F17" s="19">
        <v>58.88</v>
      </c>
      <c r="G17" s="81"/>
      <c r="H17" s="81"/>
      <c r="I17" s="13"/>
      <c r="J17" s="13"/>
      <c r="K17" s="13"/>
      <c r="L17" s="13"/>
      <c r="M17" s="13"/>
      <c r="N17" s="13"/>
      <c r="O17" s="13"/>
      <c r="P17" s="12"/>
    </row>
    <row r="18" spans="1:16" ht="21" customHeight="1">
      <c r="A18" s="82" t="s">
        <v>74</v>
      </c>
      <c r="B18" s="18" t="s">
        <v>75</v>
      </c>
      <c r="C18" s="19">
        <f t="shared" si="1"/>
        <v>5</v>
      </c>
      <c r="D18" s="81"/>
      <c r="E18" s="19">
        <f t="shared" si="2"/>
        <v>5</v>
      </c>
      <c r="F18" s="19">
        <v>5</v>
      </c>
      <c r="G18" s="81"/>
      <c r="H18" s="81"/>
      <c r="I18" s="13"/>
      <c r="J18" s="13"/>
      <c r="K18" s="13"/>
      <c r="L18" s="13"/>
      <c r="M18" s="13"/>
      <c r="N18" s="13"/>
      <c r="O18" s="13"/>
      <c r="P18" s="12"/>
    </row>
    <row r="19" spans="1:16" ht="21" customHeight="1">
      <c r="A19" s="82" t="s">
        <v>76</v>
      </c>
      <c r="B19" s="18" t="s">
        <v>77</v>
      </c>
      <c r="C19" s="19">
        <f t="shared" si="1"/>
        <v>5</v>
      </c>
      <c r="D19" s="81"/>
      <c r="E19" s="19">
        <f t="shared" si="2"/>
        <v>5</v>
      </c>
      <c r="F19" s="19">
        <v>5</v>
      </c>
      <c r="G19" s="81"/>
      <c r="H19" s="81"/>
      <c r="I19" s="13"/>
      <c r="J19" s="13"/>
      <c r="K19" s="13"/>
      <c r="L19" s="13"/>
      <c r="M19" s="13"/>
      <c r="N19" s="13"/>
      <c r="O19" s="13"/>
      <c r="P19" s="12"/>
    </row>
    <row r="20" spans="1:16" ht="21" customHeight="1">
      <c r="A20" s="44" t="s">
        <v>78</v>
      </c>
      <c r="B20" s="18" t="s">
        <v>79</v>
      </c>
      <c r="C20" s="19">
        <f t="shared" si="1"/>
        <v>5</v>
      </c>
      <c r="D20" s="81"/>
      <c r="E20" s="19">
        <f t="shared" si="2"/>
        <v>5</v>
      </c>
      <c r="F20" s="19">
        <v>5</v>
      </c>
      <c r="G20" s="81"/>
      <c r="H20" s="81"/>
      <c r="I20" s="13"/>
      <c r="J20" s="13"/>
      <c r="K20" s="13"/>
      <c r="L20" s="13"/>
      <c r="M20" s="13"/>
      <c r="N20" s="13"/>
      <c r="O20" s="13"/>
      <c r="P20" s="12"/>
    </row>
    <row r="21" spans="1:15" ht="21" customHeight="1">
      <c r="A21" s="83" t="s">
        <v>80</v>
      </c>
      <c r="B21" s="18" t="s">
        <v>10</v>
      </c>
      <c r="C21" s="19">
        <f t="shared" si="1"/>
        <v>730.59</v>
      </c>
      <c r="D21" s="81"/>
      <c r="E21" s="19">
        <f t="shared" si="2"/>
        <v>730.59</v>
      </c>
      <c r="F21" s="19">
        <v>730.59</v>
      </c>
      <c r="G21" s="81"/>
      <c r="H21" s="81"/>
      <c r="I21" s="13"/>
      <c r="J21" s="13"/>
      <c r="K21" s="13"/>
      <c r="L21" s="13"/>
      <c r="M21" s="13"/>
      <c r="N21" s="13"/>
      <c r="O21" s="13"/>
    </row>
    <row r="22" spans="1:15" ht="21" customHeight="1">
      <c r="A22" s="83" t="s">
        <v>81</v>
      </c>
      <c r="B22" s="18" t="s">
        <v>82</v>
      </c>
      <c r="C22" s="19">
        <f>C23</f>
        <v>730.59</v>
      </c>
      <c r="D22" s="81"/>
      <c r="E22" s="19">
        <f>E23</f>
        <v>730.59</v>
      </c>
      <c r="F22" s="19">
        <f>F23</f>
        <v>730.59</v>
      </c>
      <c r="G22" s="81"/>
      <c r="H22" s="81"/>
      <c r="I22" s="13"/>
      <c r="J22" s="13"/>
      <c r="K22" s="13"/>
      <c r="L22" s="13"/>
      <c r="M22" s="13"/>
      <c r="N22" s="13"/>
      <c r="O22" s="13"/>
    </row>
    <row r="23" spans="1:15" ht="21" customHeight="1">
      <c r="A23" s="83" t="s">
        <v>83</v>
      </c>
      <c r="B23" s="18" t="s">
        <v>84</v>
      </c>
      <c r="C23" s="19">
        <v>730.59</v>
      </c>
      <c r="D23" s="85"/>
      <c r="E23" s="19">
        <v>730.59</v>
      </c>
      <c r="F23" s="19">
        <v>730.59</v>
      </c>
      <c r="G23" s="81"/>
      <c r="H23" s="81"/>
      <c r="I23" s="13"/>
      <c r="J23" s="13"/>
      <c r="K23" s="13"/>
      <c r="L23" s="13"/>
      <c r="M23" s="13"/>
      <c r="N23" s="13"/>
      <c r="O23" s="13"/>
    </row>
    <row r="24" spans="1:15" ht="21" customHeight="1">
      <c r="A24" s="83" t="s">
        <v>85</v>
      </c>
      <c r="B24" s="18" t="s">
        <v>86</v>
      </c>
      <c r="C24" s="19">
        <f t="shared" si="1"/>
        <v>69.07</v>
      </c>
      <c r="D24" s="85"/>
      <c r="E24" s="19">
        <f t="shared" si="2"/>
        <v>69.07</v>
      </c>
      <c r="F24" s="19">
        <f>F25</f>
        <v>69.07</v>
      </c>
      <c r="G24" s="81"/>
      <c r="H24" s="81"/>
      <c r="I24" s="13"/>
      <c r="J24" s="13"/>
      <c r="K24" s="13"/>
      <c r="L24" s="13"/>
      <c r="M24" s="13"/>
      <c r="N24" s="13"/>
      <c r="O24" s="13"/>
    </row>
    <row r="25" spans="1:15" ht="21" customHeight="1">
      <c r="A25" s="83" t="s">
        <v>87</v>
      </c>
      <c r="B25" s="18" t="s">
        <v>88</v>
      </c>
      <c r="C25" s="19">
        <f t="shared" si="1"/>
        <v>69.07</v>
      </c>
      <c r="D25" s="85"/>
      <c r="E25" s="19">
        <f t="shared" si="2"/>
        <v>69.07</v>
      </c>
      <c r="F25" s="19">
        <f>F26</f>
        <v>69.07</v>
      </c>
      <c r="G25" s="81"/>
      <c r="H25" s="81"/>
      <c r="I25" s="13"/>
      <c r="J25" s="13"/>
      <c r="K25" s="13"/>
      <c r="L25" s="13"/>
      <c r="M25" s="13"/>
      <c r="N25" s="13"/>
      <c r="O25" s="13"/>
    </row>
    <row r="26" spans="1:15" ht="21" customHeight="1">
      <c r="A26" s="62">
        <v>2210201</v>
      </c>
      <c r="B26" s="63" t="s">
        <v>89</v>
      </c>
      <c r="C26" s="19">
        <f t="shared" si="1"/>
        <v>69.07</v>
      </c>
      <c r="D26" s="81"/>
      <c r="E26" s="19">
        <f t="shared" si="2"/>
        <v>69.07</v>
      </c>
      <c r="F26" s="92">
        <v>69.07</v>
      </c>
      <c r="G26" s="85"/>
      <c r="H26" s="85"/>
      <c r="I26" s="13"/>
      <c r="J26" s="50"/>
      <c r="K26" s="13"/>
      <c r="L26" s="13"/>
      <c r="M26" s="50"/>
      <c r="N26" s="13"/>
      <c r="O26" s="13"/>
    </row>
    <row r="27" spans="6:13" ht="21" customHeight="1">
      <c r="F27" s="93"/>
      <c r="J27" s="12"/>
      <c r="K27" s="12"/>
      <c r="L27" s="12"/>
      <c r="M27" s="12"/>
    </row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4">
      <selection activeCell="N9" sqref="N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249" width="9.140625" style="1" customWidth="1"/>
    <col min="250" max="16384" width="9.140625" style="1" customWidth="1"/>
  </cols>
  <sheetData>
    <row r="1" spans="1:8" ht="21" customHeight="1">
      <c r="A1" s="20"/>
      <c r="B1" s="20"/>
      <c r="C1" s="20"/>
      <c r="D1" s="20"/>
      <c r="E1" s="20"/>
      <c r="F1" s="20"/>
      <c r="G1" s="20"/>
      <c r="H1" s="64"/>
    </row>
    <row r="2" spans="1:8" ht="29.25" customHeight="1">
      <c r="A2" s="21" t="s">
        <v>90</v>
      </c>
      <c r="B2" s="21"/>
      <c r="C2" s="21"/>
      <c r="D2" s="21"/>
      <c r="E2" s="21"/>
      <c r="F2" s="21"/>
      <c r="G2" s="21"/>
      <c r="H2" s="21"/>
    </row>
    <row r="3" spans="1:8" ht="21" customHeight="1">
      <c r="A3" s="23" t="s">
        <v>1</v>
      </c>
      <c r="B3" s="24"/>
      <c r="C3" s="24"/>
      <c r="D3" s="24"/>
      <c r="E3" s="24"/>
      <c r="F3" s="24"/>
      <c r="G3" s="24"/>
      <c r="H3" s="25" t="s">
        <v>2</v>
      </c>
    </row>
    <row r="4" spans="1:8" ht="21" customHeight="1">
      <c r="A4" s="5" t="s">
        <v>91</v>
      </c>
      <c r="B4" s="5"/>
      <c r="C4" s="78" t="s">
        <v>30</v>
      </c>
      <c r="D4" s="4" t="s">
        <v>92</v>
      </c>
      <c r="E4" s="5" t="s">
        <v>93</v>
      </c>
      <c r="F4" s="79" t="s">
        <v>94</v>
      </c>
      <c r="G4" s="5" t="s">
        <v>95</v>
      </c>
      <c r="H4" s="80" t="s">
        <v>96</v>
      </c>
    </row>
    <row r="5" spans="1:8" ht="21" customHeight="1">
      <c r="A5" s="5" t="s">
        <v>97</v>
      </c>
      <c r="B5" s="5" t="s">
        <v>98</v>
      </c>
      <c r="C5" s="78"/>
      <c r="D5" s="4"/>
      <c r="E5" s="5"/>
      <c r="F5" s="79"/>
      <c r="G5" s="5"/>
      <c r="H5" s="80"/>
    </row>
    <row r="6" spans="1:8" ht="21" customHeight="1">
      <c r="A6" s="6" t="s">
        <v>44</v>
      </c>
      <c r="B6" s="6" t="s">
        <v>44</v>
      </c>
      <c r="C6" s="6">
        <v>1</v>
      </c>
      <c r="D6" s="27">
        <f>C6+1</f>
        <v>2</v>
      </c>
      <c r="E6" s="27">
        <f>D6+1</f>
        <v>3</v>
      </c>
      <c r="F6" s="27">
        <f>E6+1</f>
        <v>4</v>
      </c>
      <c r="G6" s="27">
        <f>F6+1</f>
        <v>5</v>
      </c>
      <c r="H6" s="27">
        <f>G6+1</f>
        <v>6</v>
      </c>
    </row>
    <row r="7" spans="1:8" ht="21" customHeight="1">
      <c r="A7" s="44"/>
      <c r="B7" s="18" t="s">
        <v>30</v>
      </c>
      <c r="C7" s="19">
        <v>1076.05</v>
      </c>
      <c r="D7" s="61">
        <v>1076.05</v>
      </c>
      <c r="E7" s="81"/>
      <c r="F7" s="81"/>
      <c r="G7" s="81"/>
      <c r="H7" s="81"/>
    </row>
    <row r="8" spans="1:8" ht="21" customHeight="1">
      <c r="A8" s="82" t="s">
        <v>58</v>
      </c>
      <c r="B8" s="83" t="s">
        <v>12</v>
      </c>
      <c r="C8" s="19">
        <v>212.51</v>
      </c>
      <c r="D8" s="61">
        <v>212.51</v>
      </c>
      <c r="E8" s="81"/>
      <c r="F8" s="81"/>
      <c r="G8" s="81"/>
      <c r="H8" s="81"/>
    </row>
    <row r="9" spans="1:8" ht="21" customHeight="1">
      <c r="A9" s="82" t="s">
        <v>99</v>
      </c>
      <c r="B9" s="83" t="s">
        <v>100</v>
      </c>
      <c r="C9" s="19">
        <v>207.72</v>
      </c>
      <c r="D9" s="61">
        <v>207.72</v>
      </c>
      <c r="E9" s="81"/>
      <c r="F9" s="81"/>
      <c r="G9" s="81"/>
      <c r="H9" s="81"/>
    </row>
    <row r="10" spans="1:8" ht="21" customHeight="1">
      <c r="A10" s="82" t="s">
        <v>101</v>
      </c>
      <c r="B10" s="84" t="s">
        <v>102</v>
      </c>
      <c r="C10" s="19">
        <v>100.72</v>
      </c>
      <c r="D10" s="61">
        <v>100.72</v>
      </c>
      <c r="E10" s="85"/>
      <c r="F10" s="81"/>
      <c r="G10" s="81"/>
      <c r="H10" s="81"/>
    </row>
    <row r="11" spans="1:8" ht="21" customHeight="1">
      <c r="A11" s="82" t="s">
        <v>103</v>
      </c>
      <c r="B11" s="83" t="s">
        <v>104</v>
      </c>
      <c r="C11" s="19">
        <v>107</v>
      </c>
      <c r="D11" s="61">
        <v>107</v>
      </c>
      <c r="E11" s="85"/>
      <c r="F11" s="85"/>
      <c r="G11" s="85"/>
      <c r="H11" s="85"/>
    </row>
    <row r="12" spans="1:8" ht="21" customHeight="1">
      <c r="A12" s="82" t="s">
        <v>105</v>
      </c>
      <c r="B12" s="83" t="s">
        <v>106</v>
      </c>
      <c r="C12" s="19">
        <v>4.79</v>
      </c>
      <c r="D12" s="46">
        <v>4.79</v>
      </c>
      <c r="E12" s="46"/>
      <c r="F12" s="46"/>
      <c r="G12" s="46"/>
      <c r="H12" s="46"/>
    </row>
    <row r="13" spans="1:8" ht="21" customHeight="1">
      <c r="A13" s="82" t="s">
        <v>107</v>
      </c>
      <c r="B13" s="83" t="s">
        <v>108</v>
      </c>
      <c r="C13" s="19">
        <v>4.79</v>
      </c>
      <c r="D13" s="46">
        <v>4.79</v>
      </c>
      <c r="E13" s="46"/>
      <c r="F13" s="46"/>
      <c r="G13" s="46"/>
      <c r="H13" s="46"/>
    </row>
    <row r="14" spans="1:8" ht="21" customHeight="1">
      <c r="A14" s="82" t="s">
        <v>68</v>
      </c>
      <c r="B14" s="83" t="s">
        <v>69</v>
      </c>
      <c r="C14" s="19">
        <v>58.88</v>
      </c>
      <c r="D14" s="46">
        <v>58.88</v>
      </c>
      <c r="E14" s="46"/>
      <c r="F14" s="46"/>
      <c r="G14" s="46"/>
      <c r="H14" s="46"/>
    </row>
    <row r="15" spans="1:8" ht="21" customHeight="1">
      <c r="A15" s="82" t="s">
        <v>109</v>
      </c>
      <c r="B15" s="83" t="s">
        <v>110</v>
      </c>
      <c r="C15" s="19">
        <v>58.88</v>
      </c>
      <c r="D15" s="46">
        <v>58.88</v>
      </c>
      <c r="E15" s="46"/>
      <c r="F15" s="46"/>
      <c r="G15" s="46"/>
      <c r="H15" s="46"/>
    </row>
    <row r="16" spans="1:8" ht="21" customHeight="1">
      <c r="A16" s="82" t="s">
        <v>111</v>
      </c>
      <c r="B16" s="83" t="s">
        <v>112</v>
      </c>
      <c r="C16" s="19">
        <v>58.88</v>
      </c>
      <c r="D16" s="50">
        <v>58.88</v>
      </c>
      <c r="E16" s="50"/>
      <c r="F16" s="50"/>
      <c r="G16" s="50"/>
      <c r="H16" s="50"/>
    </row>
    <row r="17" spans="1:8" ht="21" customHeight="1">
      <c r="A17" s="82" t="s">
        <v>74</v>
      </c>
      <c r="B17" s="83" t="s">
        <v>75</v>
      </c>
      <c r="C17" s="19">
        <v>5</v>
      </c>
      <c r="D17" s="46">
        <v>5</v>
      </c>
      <c r="E17" s="46"/>
      <c r="F17" s="46"/>
      <c r="G17" s="46"/>
      <c r="H17" s="46"/>
    </row>
    <row r="18" spans="1:8" ht="12.75" customHeight="1">
      <c r="A18" s="82" t="s">
        <v>113</v>
      </c>
      <c r="B18" s="83" t="s">
        <v>114</v>
      </c>
      <c r="C18" s="19">
        <v>5</v>
      </c>
      <c r="D18" s="50">
        <v>5</v>
      </c>
      <c r="E18" s="50"/>
      <c r="F18" s="50"/>
      <c r="G18" s="50"/>
      <c r="H18" s="50"/>
    </row>
    <row r="19" spans="1:8" ht="12.75" customHeight="1">
      <c r="A19" s="82" t="s">
        <v>115</v>
      </c>
      <c r="B19" s="83" t="s">
        <v>116</v>
      </c>
      <c r="C19" s="19">
        <v>5</v>
      </c>
      <c r="D19" s="50">
        <v>5</v>
      </c>
      <c r="E19" s="50"/>
      <c r="F19" s="50"/>
      <c r="G19" s="50"/>
      <c r="H19" s="50"/>
    </row>
    <row r="20" spans="1:8" ht="12.75" customHeight="1">
      <c r="A20" s="83" t="s">
        <v>80</v>
      </c>
      <c r="B20" s="83" t="s">
        <v>10</v>
      </c>
      <c r="C20" s="19">
        <v>730.59</v>
      </c>
      <c r="D20" s="50">
        <v>730.59</v>
      </c>
      <c r="E20" s="50"/>
      <c r="F20" s="50"/>
      <c r="G20" s="50"/>
      <c r="H20" s="50"/>
    </row>
    <row r="21" spans="1:8" ht="12.75" customHeight="1">
      <c r="A21" s="83" t="s">
        <v>117</v>
      </c>
      <c r="B21" s="83" t="s">
        <v>118</v>
      </c>
      <c r="C21" s="19">
        <v>730.59</v>
      </c>
      <c r="D21" s="50">
        <v>730.59</v>
      </c>
      <c r="E21" s="50"/>
      <c r="F21" s="50"/>
      <c r="G21" s="50"/>
      <c r="H21" s="50"/>
    </row>
    <row r="22" spans="1:8" ht="12.75" customHeight="1">
      <c r="A22" s="83" t="s">
        <v>119</v>
      </c>
      <c r="B22" s="83" t="s">
        <v>120</v>
      </c>
      <c r="C22" s="19">
        <v>730.59</v>
      </c>
      <c r="D22" s="50">
        <v>730.59</v>
      </c>
      <c r="E22" s="50"/>
      <c r="F22" s="50"/>
      <c r="G22" s="50"/>
      <c r="H22" s="50"/>
    </row>
    <row r="23" spans="1:8" ht="12.75" customHeight="1">
      <c r="A23" s="83" t="s">
        <v>85</v>
      </c>
      <c r="B23" s="83" t="s">
        <v>86</v>
      </c>
      <c r="C23" s="19">
        <v>69.07</v>
      </c>
      <c r="D23" s="50">
        <v>69.07</v>
      </c>
      <c r="E23" s="50"/>
      <c r="F23" s="50"/>
      <c r="G23" s="50"/>
      <c r="H23" s="50"/>
    </row>
    <row r="24" spans="1:8" ht="12.75" customHeight="1">
      <c r="A24" s="83" t="s">
        <v>121</v>
      </c>
      <c r="B24" s="83" t="s">
        <v>122</v>
      </c>
      <c r="C24" s="19">
        <v>69.07</v>
      </c>
      <c r="D24" s="50">
        <v>69.07</v>
      </c>
      <c r="E24" s="50"/>
      <c r="F24" s="50"/>
      <c r="G24" s="50"/>
      <c r="H24" s="50"/>
    </row>
    <row r="25" spans="1:8" ht="12.75" customHeight="1">
      <c r="A25" s="86">
        <v>2210201</v>
      </c>
      <c r="B25" s="87" t="s">
        <v>123</v>
      </c>
      <c r="C25" s="19">
        <v>69.07</v>
      </c>
      <c r="D25" s="50">
        <v>69.07</v>
      </c>
      <c r="E25" s="50"/>
      <c r="F25" s="50"/>
      <c r="G25" s="50"/>
      <c r="H25" s="50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16384" width="9.140625" style="1" customWidth="1"/>
  </cols>
  <sheetData>
    <row r="1" spans="1:7" ht="19.5" customHeight="1">
      <c r="A1" s="20"/>
      <c r="B1" s="20"/>
      <c r="C1" s="20"/>
      <c r="D1" s="20"/>
      <c r="E1" s="20"/>
      <c r="F1" s="64"/>
      <c r="G1" s="20"/>
    </row>
    <row r="2" spans="1:7" ht="29.25" customHeight="1">
      <c r="A2" s="65" t="s">
        <v>124</v>
      </c>
      <c r="B2" s="65"/>
      <c r="C2" s="65"/>
      <c r="D2" s="65"/>
      <c r="E2" s="65"/>
      <c r="F2" s="65"/>
      <c r="G2" s="20"/>
    </row>
    <row r="3" spans="1:7" ht="17.25" customHeight="1">
      <c r="A3" s="23" t="s">
        <v>1</v>
      </c>
      <c r="B3" s="24"/>
      <c r="C3" s="24"/>
      <c r="D3" s="24"/>
      <c r="E3" s="24"/>
      <c r="F3" s="25" t="s">
        <v>2</v>
      </c>
      <c r="G3" s="20"/>
    </row>
    <row r="4" spans="1:7" ht="17.25" customHeight="1">
      <c r="A4" s="5" t="s">
        <v>3</v>
      </c>
      <c r="B4" s="4"/>
      <c r="C4" s="5" t="s">
        <v>125</v>
      </c>
      <c r="D4" s="5"/>
      <c r="E4" s="5"/>
      <c r="F4" s="5"/>
      <c r="G4" s="20"/>
    </row>
    <row r="5" spans="1:7" ht="17.25" customHeight="1">
      <c r="A5" s="5" t="s">
        <v>5</v>
      </c>
      <c r="B5" s="6" t="s">
        <v>6</v>
      </c>
      <c r="C5" s="26" t="s">
        <v>7</v>
      </c>
      <c r="D5" s="66" t="s">
        <v>30</v>
      </c>
      <c r="E5" s="26" t="s">
        <v>126</v>
      </c>
      <c r="F5" s="66" t="s">
        <v>127</v>
      </c>
      <c r="G5" s="20"/>
    </row>
    <row r="6" spans="1:7" ht="17.25" customHeight="1">
      <c r="A6" s="67" t="s">
        <v>128</v>
      </c>
      <c r="B6" s="60">
        <v>1076.05</v>
      </c>
      <c r="C6" s="68" t="s">
        <v>129</v>
      </c>
      <c r="D6" s="69">
        <v>1076.05</v>
      </c>
      <c r="E6" s="69">
        <v>1076.05</v>
      </c>
      <c r="F6" s="69"/>
      <c r="G6" s="20"/>
    </row>
    <row r="7" spans="1:7" ht="17.25" customHeight="1">
      <c r="A7" s="67" t="s">
        <v>130</v>
      </c>
      <c r="B7" s="60">
        <v>1076.05</v>
      </c>
      <c r="C7" s="70" t="s">
        <v>10</v>
      </c>
      <c r="D7" s="71">
        <v>730.59</v>
      </c>
      <c r="E7" s="71">
        <v>730.59</v>
      </c>
      <c r="F7" s="71"/>
      <c r="G7" s="20"/>
    </row>
    <row r="8" spans="1:7" ht="17.25" customHeight="1">
      <c r="A8" s="67" t="s">
        <v>131</v>
      </c>
      <c r="B8" s="60"/>
      <c r="C8" s="72" t="s">
        <v>79</v>
      </c>
      <c r="D8" s="71">
        <v>5</v>
      </c>
      <c r="E8" s="71">
        <v>5</v>
      </c>
      <c r="F8" s="71"/>
      <c r="G8" s="20"/>
    </row>
    <row r="9" spans="1:7" ht="17.25" customHeight="1">
      <c r="A9" s="67" t="s">
        <v>132</v>
      </c>
      <c r="B9" s="60"/>
      <c r="C9" s="70" t="s">
        <v>12</v>
      </c>
      <c r="D9" s="71">
        <v>212.51</v>
      </c>
      <c r="E9" s="71">
        <v>212.51</v>
      </c>
      <c r="F9" s="71"/>
      <c r="G9" s="20"/>
    </row>
    <row r="10" spans="1:7" ht="17.25" customHeight="1">
      <c r="A10" s="67" t="s">
        <v>133</v>
      </c>
      <c r="B10" s="29"/>
      <c r="C10" s="70" t="s">
        <v>69</v>
      </c>
      <c r="D10" s="71">
        <v>58.88</v>
      </c>
      <c r="E10" s="71">
        <v>58.88</v>
      </c>
      <c r="F10" s="71"/>
      <c r="G10" s="20"/>
    </row>
    <row r="11" spans="1:7" ht="17.25" customHeight="1">
      <c r="A11" s="73"/>
      <c r="B11" s="74"/>
      <c r="C11" s="75" t="s">
        <v>86</v>
      </c>
      <c r="D11" s="71">
        <v>69.07</v>
      </c>
      <c r="E11" s="71">
        <v>69.07</v>
      </c>
      <c r="F11" s="71"/>
      <c r="G11" s="20"/>
    </row>
    <row r="12" spans="1:7" ht="17.25" customHeight="1">
      <c r="A12" s="73" t="s">
        <v>134</v>
      </c>
      <c r="B12" s="29"/>
      <c r="C12" s="71" t="s">
        <v>135</v>
      </c>
      <c r="D12" s="71"/>
      <c r="E12" s="71"/>
      <c r="F12" s="29"/>
      <c r="G12" s="20"/>
    </row>
    <row r="13" spans="1:7" ht="17.25" customHeight="1">
      <c r="A13" s="24" t="s">
        <v>136</v>
      </c>
      <c r="B13" s="29"/>
      <c r="C13" s="71"/>
      <c r="D13" s="71"/>
      <c r="E13" s="71"/>
      <c r="F13" s="29"/>
      <c r="G13" s="20"/>
    </row>
    <row r="14" spans="1:7" ht="17.25" customHeight="1">
      <c r="A14" s="73" t="s">
        <v>137</v>
      </c>
      <c r="B14" s="69"/>
      <c r="C14" s="71"/>
      <c r="D14" s="71"/>
      <c r="E14" s="71"/>
      <c r="F14" s="29"/>
      <c r="G14" s="20"/>
    </row>
    <row r="15" spans="1:7" ht="17.25" customHeight="1">
      <c r="A15" s="73"/>
      <c r="B15" s="29"/>
      <c r="C15" s="71"/>
      <c r="D15" s="71"/>
      <c r="E15" s="71"/>
      <c r="F15" s="29"/>
      <c r="G15" s="20"/>
    </row>
    <row r="16" spans="1:7" ht="17.25" customHeight="1">
      <c r="A16" s="73"/>
      <c r="B16" s="29"/>
      <c r="C16" s="71"/>
      <c r="D16" s="71"/>
      <c r="E16" s="71"/>
      <c r="F16" s="29"/>
      <c r="G16" s="20"/>
    </row>
    <row r="17" spans="1:7" ht="17.25" customHeight="1">
      <c r="A17" s="76" t="s">
        <v>25</v>
      </c>
      <c r="B17" s="69">
        <f>B6</f>
        <v>1076.05</v>
      </c>
      <c r="C17" s="76" t="s">
        <v>26</v>
      </c>
      <c r="D17" s="69">
        <v>1076.05</v>
      </c>
      <c r="E17" s="69"/>
      <c r="F17" s="69"/>
      <c r="G17" s="20"/>
    </row>
    <row r="43" ht="12.75">
      <c r="AF43" s="12"/>
    </row>
    <row r="44" ht="12.75">
      <c r="AD44" s="12"/>
    </row>
    <row r="45" spans="31:32" ht="12.75">
      <c r="AE45" s="12"/>
      <c r="AF45" s="12"/>
    </row>
    <row r="46" spans="32:33" ht="12.75">
      <c r="AF46" s="12"/>
      <c r="AG46" s="12"/>
    </row>
    <row r="47" ht="12.75">
      <c r="AG47" s="77" t="s">
        <v>138</v>
      </c>
    </row>
    <row r="84" ht="12.75">
      <c r="Z84" s="12"/>
    </row>
    <row r="85" spans="23:26" ht="12.75">
      <c r="W85" s="12"/>
      <c r="X85" s="12"/>
      <c r="Y85" s="12"/>
      <c r="Z85" s="77" t="s">
        <v>138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4">
      <selection activeCell="C24" sqref="C24:C26"/>
    </sheetView>
  </sheetViews>
  <sheetFormatPr defaultColWidth="9.140625" defaultRowHeight="12.75" customHeight="1"/>
  <cols>
    <col min="1" max="1" width="16.7109375" style="12" customWidth="1"/>
    <col min="2" max="2" width="44.421875" style="12" customWidth="1"/>
    <col min="3" max="5" width="28.00390625" style="12" customWidth="1"/>
    <col min="6" max="6" width="9.140625" style="12" customWidth="1"/>
    <col min="7" max="7" width="13.57421875" style="12" customWidth="1"/>
    <col min="8" max="16384" width="9.140625" style="12" customWidth="1"/>
  </cols>
  <sheetData>
    <row r="1" spans="1:7" s="1" customFormat="1" ht="21" customHeight="1">
      <c r="A1" s="20"/>
      <c r="B1" s="20"/>
      <c r="C1" s="20"/>
      <c r="D1" s="20"/>
      <c r="E1" s="20"/>
      <c r="F1" s="20"/>
      <c r="G1" s="20"/>
    </row>
    <row r="2" spans="1:7" s="1" customFormat="1" ht="29.25" customHeight="1">
      <c r="A2" s="21" t="s">
        <v>139</v>
      </c>
      <c r="B2" s="21"/>
      <c r="C2" s="21"/>
      <c r="D2" s="21"/>
      <c r="E2" s="21"/>
      <c r="F2" s="22"/>
      <c r="G2" s="22"/>
    </row>
    <row r="3" spans="1:7" s="1" customFormat="1" ht="21" customHeight="1">
      <c r="A3" s="23" t="s">
        <v>1</v>
      </c>
      <c r="B3" s="24"/>
      <c r="C3" s="24"/>
      <c r="D3" s="24"/>
      <c r="E3" s="25" t="s">
        <v>2</v>
      </c>
      <c r="F3" s="20"/>
      <c r="G3" s="20"/>
    </row>
    <row r="4" spans="1:7" s="1" customFormat="1" ht="17.25" customHeight="1">
      <c r="A4" s="5" t="s">
        <v>91</v>
      </c>
      <c r="B4" s="5"/>
      <c r="C4" s="5" t="s">
        <v>140</v>
      </c>
      <c r="D4" s="5"/>
      <c r="E4" s="5"/>
      <c r="F4" s="20"/>
      <c r="G4" s="20"/>
    </row>
    <row r="5" spans="1:7" s="1" customFormat="1" ht="21" customHeight="1">
      <c r="A5" s="5" t="s">
        <v>97</v>
      </c>
      <c r="B5" s="5" t="s">
        <v>98</v>
      </c>
      <c r="C5" s="5" t="s">
        <v>30</v>
      </c>
      <c r="D5" s="5" t="s">
        <v>92</v>
      </c>
      <c r="E5" s="5" t="s">
        <v>93</v>
      </c>
      <c r="F5" s="20"/>
      <c r="G5" s="20"/>
    </row>
    <row r="6" spans="1:7" s="1" customFormat="1" ht="21" customHeight="1">
      <c r="A6" s="6" t="s">
        <v>44</v>
      </c>
      <c r="B6" s="6" t="s">
        <v>44</v>
      </c>
      <c r="C6" s="27">
        <v>1</v>
      </c>
      <c r="D6" s="27">
        <f>C6+1</f>
        <v>2</v>
      </c>
      <c r="E6" s="27">
        <f>D6+1</f>
        <v>3</v>
      </c>
      <c r="F6" s="20"/>
      <c r="G6" s="20"/>
    </row>
    <row r="7" spans="1:7" s="1" customFormat="1" ht="18.75" customHeight="1">
      <c r="A7" s="7" t="s">
        <v>28</v>
      </c>
      <c r="B7" s="7" t="s">
        <v>29</v>
      </c>
      <c r="C7" s="59" t="s">
        <v>30</v>
      </c>
      <c r="D7" s="59" t="s">
        <v>92</v>
      </c>
      <c r="E7" s="60" t="s">
        <v>93</v>
      </c>
      <c r="F7" s="20"/>
      <c r="G7" s="20"/>
    </row>
    <row r="8" spans="1:7" s="1" customFormat="1" ht="21" customHeight="1">
      <c r="A8" s="44"/>
      <c r="B8" s="18" t="s">
        <v>30</v>
      </c>
      <c r="C8" s="19">
        <v>1076.05</v>
      </c>
      <c r="D8" s="61">
        <v>1071.05</v>
      </c>
      <c r="E8" s="46">
        <v>5</v>
      </c>
      <c r="F8" s="20"/>
      <c r="G8" s="20"/>
    </row>
    <row r="9" spans="1:7" s="1" customFormat="1" ht="21" customHeight="1">
      <c r="A9" s="44" t="s">
        <v>58</v>
      </c>
      <c r="B9" s="18" t="s">
        <v>12</v>
      </c>
      <c r="C9" s="19">
        <v>212.51</v>
      </c>
      <c r="D9" s="61">
        <v>212.51</v>
      </c>
      <c r="E9" s="46"/>
      <c r="F9" s="20"/>
      <c r="G9" s="20"/>
    </row>
    <row r="10" spans="1:7" s="1" customFormat="1" ht="21" customHeight="1">
      <c r="A10" s="44" t="s">
        <v>141</v>
      </c>
      <c r="B10" s="18" t="s">
        <v>60</v>
      </c>
      <c r="C10" s="19">
        <v>207.72</v>
      </c>
      <c r="D10" s="61">
        <v>207.72</v>
      </c>
      <c r="E10" s="46"/>
      <c r="F10" s="20"/>
      <c r="G10" s="20"/>
    </row>
    <row r="11" spans="1:7" s="1" customFormat="1" ht="21" customHeight="1">
      <c r="A11" s="44" t="s">
        <v>61</v>
      </c>
      <c r="B11" s="3" t="s">
        <v>62</v>
      </c>
      <c r="C11" s="19">
        <v>100.72</v>
      </c>
      <c r="D11" s="61">
        <v>100.72</v>
      </c>
      <c r="E11" s="46"/>
      <c r="F11" s="20"/>
      <c r="G11" s="20"/>
    </row>
    <row r="12" spans="1:7" s="1" customFormat="1" ht="21" customHeight="1">
      <c r="A12" s="44" t="s">
        <v>63</v>
      </c>
      <c r="B12" s="18" t="s">
        <v>64</v>
      </c>
      <c r="C12" s="19">
        <v>107</v>
      </c>
      <c r="D12" s="61">
        <v>107</v>
      </c>
      <c r="E12" s="46"/>
      <c r="F12" s="20"/>
      <c r="G12" s="20"/>
    </row>
    <row r="13" spans="1:7" s="1" customFormat="1" ht="21" customHeight="1">
      <c r="A13" s="44" t="s">
        <v>142</v>
      </c>
      <c r="B13" s="18" t="s">
        <v>66</v>
      </c>
      <c r="C13" s="19">
        <v>4.79</v>
      </c>
      <c r="D13" s="46">
        <v>4.79</v>
      </c>
      <c r="E13" s="46"/>
      <c r="F13" s="20"/>
      <c r="G13" s="20"/>
    </row>
    <row r="14" spans="1:7" s="1" customFormat="1" ht="21" customHeight="1">
      <c r="A14" s="44" t="s">
        <v>67</v>
      </c>
      <c r="B14" s="18" t="s">
        <v>66</v>
      </c>
      <c r="C14" s="19">
        <v>4.79</v>
      </c>
      <c r="D14" s="46">
        <v>4.79</v>
      </c>
      <c r="E14" s="46"/>
      <c r="F14" s="20"/>
      <c r="G14" s="20"/>
    </row>
    <row r="15" spans="1:7" s="1" customFormat="1" ht="21" customHeight="1">
      <c r="A15" s="44" t="s">
        <v>68</v>
      </c>
      <c r="B15" s="18" t="s">
        <v>69</v>
      </c>
      <c r="C15" s="19">
        <v>58.88</v>
      </c>
      <c r="D15" s="46">
        <v>58.88</v>
      </c>
      <c r="E15" s="46"/>
      <c r="F15" s="20"/>
      <c r="G15" s="20"/>
    </row>
    <row r="16" spans="1:7" s="1" customFormat="1" ht="21" customHeight="1">
      <c r="A16" s="44" t="s">
        <v>143</v>
      </c>
      <c r="B16" s="18" t="s">
        <v>71</v>
      </c>
      <c r="C16" s="19">
        <v>58.88</v>
      </c>
      <c r="D16" s="46">
        <v>58.88</v>
      </c>
      <c r="E16" s="46"/>
      <c r="F16" s="20"/>
      <c r="G16" s="20"/>
    </row>
    <row r="17" spans="1:5" s="1" customFormat="1" ht="21" customHeight="1">
      <c r="A17" s="44" t="s">
        <v>72</v>
      </c>
      <c r="B17" s="18" t="s">
        <v>73</v>
      </c>
      <c r="C17" s="19">
        <v>58.88</v>
      </c>
      <c r="D17" s="50">
        <v>58.88</v>
      </c>
      <c r="E17" s="50"/>
    </row>
    <row r="18" spans="1:7" s="1" customFormat="1" ht="21" customHeight="1">
      <c r="A18" s="44" t="s">
        <v>74</v>
      </c>
      <c r="B18" s="18" t="s">
        <v>75</v>
      </c>
      <c r="C18" s="19">
        <v>5</v>
      </c>
      <c r="D18" s="46"/>
      <c r="E18" s="46">
        <v>5</v>
      </c>
      <c r="F18" s="20"/>
      <c r="G18" s="20"/>
    </row>
    <row r="19" spans="1:5" ht="12.75" customHeight="1">
      <c r="A19" s="44" t="s">
        <v>144</v>
      </c>
      <c r="B19" s="18" t="s">
        <v>77</v>
      </c>
      <c r="C19" s="19">
        <v>5</v>
      </c>
      <c r="D19" s="50"/>
      <c r="E19" s="13">
        <v>5</v>
      </c>
    </row>
    <row r="20" spans="1:5" ht="12.75" customHeight="1">
      <c r="A20" s="44" t="s">
        <v>78</v>
      </c>
      <c r="B20" s="18" t="s">
        <v>79</v>
      </c>
      <c r="C20" s="19">
        <v>5</v>
      </c>
      <c r="D20" s="50"/>
      <c r="E20" s="13">
        <v>5</v>
      </c>
    </row>
    <row r="21" spans="1:5" s="1" customFormat="1" ht="15">
      <c r="A21" s="18" t="s">
        <v>80</v>
      </c>
      <c r="B21" s="18" t="s">
        <v>10</v>
      </c>
      <c r="C21" s="19">
        <v>730.59</v>
      </c>
      <c r="D21" s="50">
        <v>730.59</v>
      </c>
      <c r="E21" s="50"/>
    </row>
    <row r="22" spans="1:5" ht="12.75" customHeight="1">
      <c r="A22" s="18" t="s">
        <v>145</v>
      </c>
      <c r="B22" s="18" t="s">
        <v>82</v>
      </c>
      <c r="C22" s="19">
        <v>730.59</v>
      </c>
      <c r="D22" s="50">
        <v>730.59</v>
      </c>
      <c r="E22" s="13"/>
    </row>
    <row r="23" spans="1:5" ht="12.75" customHeight="1">
      <c r="A23" s="18" t="s">
        <v>83</v>
      </c>
      <c r="B23" s="18" t="s">
        <v>84</v>
      </c>
      <c r="C23" s="19">
        <v>730.59</v>
      </c>
      <c r="D23" s="50">
        <v>730.59</v>
      </c>
      <c r="E23" s="13"/>
    </row>
    <row r="24" spans="1:5" s="1" customFormat="1" ht="15">
      <c r="A24" s="18" t="s">
        <v>85</v>
      </c>
      <c r="B24" s="18" t="s">
        <v>86</v>
      </c>
      <c r="C24" s="19">
        <v>69.07</v>
      </c>
      <c r="D24" s="50">
        <v>69.07</v>
      </c>
      <c r="E24" s="50"/>
    </row>
    <row r="25" spans="1:5" ht="12.75" customHeight="1">
      <c r="A25" s="18" t="s">
        <v>146</v>
      </c>
      <c r="B25" s="18" t="s">
        <v>88</v>
      </c>
      <c r="C25" s="19">
        <v>69.07</v>
      </c>
      <c r="D25" s="50">
        <v>69.07</v>
      </c>
      <c r="E25" s="13"/>
    </row>
    <row r="26" spans="1:5" ht="12.75" customHeight="1">
      <c r="A26" s="62">
        <v>2210201</v>
      </c>
      <c r="B26" s="63" t="s">
        <v>89</v>
      </c>
      <c r="C26" s="19">
        <v>69.07</v>
      </c>
      <c r="D26" s="50">
        <v>69.07</v>
      </c>
      <c r="E26" s="13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4">
      <selection activeCell="F18" sqref="F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21" t="s">
        <v>147</v>
      </c>
      <c r="B2" s="21"/>
      <c r="C2" s="21"/>
      <c r="D2" s="21"/>
      <c r="E2" s="21"/>
      <c r="F2" s="22"/>
      <c r="G2" s="22"/>
    </row>
    <row r="3" spans="1:7" ht="21" customHeight="1">
      <c r="A3" s="23" t="s">
        <v>1</v>
      </c>
      <c r="B3" s="24"/>
      <c r="C3" s="24"/>
      <c r="D3" s="24"/>
      <c r="E3" s="25" t="s">
        <v>2</v>
      </c>
      <c r="F3" s="20"/>
      <c r="G3" s="20"/>
    </row>
    <row r="4" spans="1:7" ht="17.25" customHeight="1">
      <c r="A4" s="5" t="s">
        <v>148</v>
      </c>
      <c r="B4" s="5"/>
      <c r="C4" s="5" t="s">
        <v>149</v>
      </c>
      <c r="D4" s="5"/>
      <c r="E4" s="5"/>
      <c r="F4" s="20"/>
      <c r="G4" s="20"/>
    </row>
    <row r="5" spans="1:7" ht="21" customHeight="1">
      <c r="A5" s="5" t="s">
        <v>97</v>
      </c>
      <c r="B5" s="4" t="s">
        <v>98</v>
      </c>
      <c r="C5" s="26" t="s">
        <v>30</v>
      </c>
      <c r="D5" s="26" t="s">
        <v>150</v>
      </c>
      <c r="E5" s="26" t="s">
        <v>151</v>
      </c>
      <c r="F5" s="20"/>
      <c r="G5" s="20"/>
    </row>
    <row r="6" spans="1:7" ht="21" customHeight="1">
      <c r="A6" s="6" t="s">
        <v>44</v>
      </c>
      <c r="B6" s="6" t="s">
        <v>44</v>
      </c>
      <c r="C6" s="27">
        <v>1</v>
      </c>
      <c r="D6" s="27">
        <f>C6+1</f>
        <v>2</v>
      </c>
      <c r="E6" s="27">
        <f>D6+1</f>
        <v>3</v>
      </c>
      <c r="F6" s="20"/>
      <c r="G6" s="20"/>
    </row>
    <row r="7" spans="1:8" ht="21" customHeight="1">
      <c r="A7" s="44"/>
      <c r="B7" s="18" t="s">
        <v>30</v>
      </c>
      <c r="C7" s="45">
        <v>1071.05</v>
      </c>
      <c r="D7" s="45">
        <v>1071.05</v>
      </c>
      <c r="E7" s="46">
        <f>+E17</f>
        <v>0</v>
      </c>
      <c r="F7" s="20"/>
      <c r="G7" s="20"/>
      <c r="H7" s="12"/>
    </row>
    <row r="8" spans="1:7" ht="21" customHeight="1">
      <c r="A8" s="47"/>
      <c r="B8" s="47" t="s">
        <v>152</v>
      </c>
      <c r="C8" s="45">
        <v>851.57</v>
      </c>
      <c r="D8" s="45">
        <v>851.57</v>
      </c>
      <c r="E8" s="46"/>
      <c r="F8" s="20"/>
      <c r="G8" s="20"/>
    </row>
    <row r="9" spans="1:6" ht="21" customHeight="1">
      <c r="A9" s="48" t="s">
        <v>153</v>
      </c>
      <c r="B9" s="46" t="s">
        <v>154</v>
      </c>
      <c r="C9" s="45">
        <v>319.96</v>
      </c>
      <c r="D9" s="45">
        <v>319.96</v>
      </c>
      <c r="E9" s="46"/>
      <c r="F9" s="20"/>
    </row>
    <row r="10" spans="1:7" ht="21" customHeight="1">
      <c r="A10" s="48" t="s">
        <v>155</v>
      </c>
      <c r="B10" s="49" t="s">
        <v>156</v>
      </c>
      <c r="C10" s="45">
        <v>34.68</v>
      </c>
      <c r="D10" s="45">
        <v>34.68</v>
      </c>
      <c r="E10" s="46"/>
      <c r="F10" s="20"/>
      <c r="G10" s="20"/>
    </row>
    <row r="11" spans="1:7" ht="21" customHeight="1">
      <c r="A11" s="48" t="s">
        <v>157</v>
      </c>
      <c r="B11" s="50" t="s">
        <v>158</v>
      </c>
      <c r="C11" s="45">
        <v>4.2163</v>
      </c>
      <c r="D11" s="45">
        <v>4.2163</v>
      </c>
      <c r="E11" s="46"/>
      <c r="F11" s="20"/>
      <c r="G11" s="20"/>
    </row>
    <row r="12" spans="1:7" ht="21" customHeight="1">
      <c r="A12" s="51" t="s">
        <v>159</v>
      </c>
      <c r="B12" s="46" t="s">
        <v>160</v>
      </c>
      <c r="C12" s="45">
        <v>243.8466</v>
      </c>
      <c r="D12" s="45">
        <v>243.8466</v>
      </c>
      <c r="E12" s="46"/>
      <c r="F12" s="20"/>
      <c r="G12" s="20"/>
    </row>
    <row r="13" spans="1:7" ht="21" customHeight="1">
      <c r="A13" s="48" t="s">
        <v>161</v>
      </c>
      <c r="B13" s="52" t="s">
        <v>162</v>
      </c>
      <c r="C13" s="45">
        <v>107.0035</v>
      </c>
      <c r="D13" s="45">
        <v>107.0035</v>
      </c>
      <c r="E13" s="46"/>
      <c r="F13" s="20"/>
      <c r="G13" s="20"/>
    </row>
    <row r="14" spans="1:7" ht="21" customHeight="1">
      <c r="A14" s="48" t="s">
        <v>163</v>
      </c>
      <c r="B14" s="53" t="s">
        <v>164</v>
      </c>
      <c r="C14" s="45">
        <v>58.8772</v>
      </c>
      <c r="D14" s="45">
        <v>58.8772</v>
      </c>
      <c r="E14" s="46"/>
      <c r="F14" s="20"/>
      <c r="G14" s="20"/>
    </row>
    <row r="15" spans="1:7" ht="21" customHeight="1">
      <c r="A15" s="48" t="s">
        <v>165</v>
      </c>
      <c r="B15" s="53" t="s">
        <v>166</v>
      </c>
      <c r="C15" s="45">
        <v>69.0681</v>
      </c>
      <c r="D15" s="45">
        <v>69.0681</v>
      </c>
      <c r="E15" s="46"/>
      <c r="F15" s="20"/>
      <c r="G15" s="20"/>
    </row>
    <row r="16" spans="1:5" ht="21" customHeight="1">
      <c r="A16" s="48" t="s">
        <v>167</v>
      </c>
      <c r="B16" s="54" t="s">
        <v>168</v>
      </c>
      <c r="C16" s="45">
        <v>13.92</v>
      </c>
      <c r="D16" s="45">
        <v>13.92</v>
      </c>
      <c r="E16" s="50"/>
    </row>
    <row r="17" spans="1:5" ht="17.25" customHeight="1">
      <c r="A17" s="47"/>
      <c r="B17" s="47" t="s">
        <v>169</v>
      </c>
      <c r="C17" s="45">
        <v>113.98</v>
      </c>
      <c r="D17" s="45">
        <v>113.98</v>
      </c>
      <c r="E17" s="50"/>
    </row>
    <row r="18" spans="1:5" ht="12.75" customHeight="1">
      <c r="A18" s="48" t="s">
        <v>170</v>
      </c>
      <c r="B18" s="55" t="s">
        <v>171</v>
      </c>
      <c r="C18" s="45">
        <v>4.18</v>
      </c>
      <c r="D18" s="45">
        <v>4.18</v>
      </c>
      <c r="E18" s="50"/>
    </row>
    <row r="19" spans="1:5" ht="12.75" customHeight="1">
      <c r="A19" s="48" t="s">
        <v>172</v>
      </c>
      <c r="B19" s="55" t="s">
        <v>173</v>
      </c>
      <c r="C19" s="49">
        <v>28.5</v>
      </c>
      <c r="D19" s="49">
        <v>28.5</v>
      </c>
      <c r="E19" s="50"/>
    </row>
    <row r="20" spans="1:5" ht="12.75" customHeight="1">
      <c r="A20" s="48" t="s">
        <v>174</v>
      </c>
      <c r="B20" s="56" t="s">
        <v>175</v>
      </c>
      <c r="C20" s="49">
        <v>12.9</v>
      </c>
      <c r="D20" s="49">
        <v>12.9</v>
      </c>
      <c r="E20" s="50"/>
    </row>
    <row r="21" spans="1:5" ht="12.75" customHeight="1">
      <c r="A21" s="48" t="s">
        <v>176</v>
      </c>
      <c r="B21" s="57" t="s">
        <v>177</v>
      </c>
      <c r="C21" s="49">
        <v>5.64</v>
      </c>
      <c r="D21" s="49">
        <v>5.64</v>
      </c>
      <c r="E21" s="50"/>
    </row>
    <row r="22" spans="1:5" ht="12.75" customHeight="1">
      <c r="A22" s="48" t="s">
        <v>178</v>
      </c>
      <c r="B22" s="57" t="s">
        <v>179</v>
      </c>
      <c r="C22" s="49">
        <v>8.28</v>
      </c>
      <c r="D22" s="49">
        <v>8.28</v>
      </c>
      <c r="E22" s="50"/>
    </row>
    <row r="23" spans="1:5" ht="12.75" customHeight="1">
      <c r="A23" s="48" t="s">
        <v>180</v>
      </c>
      <c r="B23" s="57" t="s">
        <v>181</v>
      </c>
      <c r="C23" s="49">
        <v>54.48</v>
      </c>
      <c r="D23" s="49">
        <v>54.48</v>
      </c>
      <c r="E23" s="50"/>
    </row>
    <row r="24" spans="1:5" ht="12.75" customHeight="1">
      <c r="A24" s="47"/>
      <c r="B24" s="47" t="s">
        <v>182</v>
      </c>
      <c r="C24" s="49">
        <v>105.5</v>
      </c>
      <c r="D24" s="49">
        <v>105.5</v>
      </c>
      <c r="E24" s="50"/>
    </row>
    <row r="25" spans="1:5" ht="12.75" customHeight="1">
      <c r="A25" s="48" t="s">
        <v>183</v>
      </c>
      <c r="B25" s="58" t="s">
        <v>184</v>
      </c>
      <c r="C25" s="49">
        <v>99.38</v>
      </c>
      <c r="D25" s="49">
        <v>99.38</v>
      </c>
      <c r="E25" s="50"/>
    </row>
    <row r="26" spans="1:5" ht="12.75" customHeight="1">
      <c r="A26" s="48" t="s">
        <v>185</v>
      </c>
      <c r="B26" s="57" t="s">
        <v>186</v>
      </c>
      <c r="C26" s="49">
        <v>4.66</v>
      </c>
      <c r="D26" s="49">
        <v>4.66</v>
      </c>
      <c r="E26" s="50"/>
    </row>
    <row r="27" spans="1:5" ht="12.75" customHeight="1">
      <c r="A27" s="48" t="s">
        <v>187</v>
      </c>
      <c r="B27" s="57" t="s">
        <v>188</v>
      </c>
      <c r="C27" s="49">
        <v>1.46</v>
      </c>
      <c r="D27" s="49">
        <v>1.46</v>
      </c>
      <c r="E27" s="50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16384" width="9.140625" style="1" customWidth="1"/>
  </cols>
  <sheetData>
    <row r="1" ht="12.75">
      <c r="G1" s="31"/>
    </row>
    <row r="2" spans="1:7" ht="30" customHeight="1">
      <c r="A2" s="21" t="s">
        <v>189</v>
      </c>
      <c r="B2" s="21"/>
      <c r="C2" s="21"/>
      <c r="D2" s="21"/>
      <c r="E2" s="21"/>
      <c r="F2" s="21"/>
      <c r="G2" s="21"/>
    </row>
    <row r="3" spans="1:7" ht="18" customHeight="1">
      <c r="A3" s="32" t="s">
        <v>1</v>
      </c>
      <c r="B3" s="32"/>
      <c r="C3" s="32"/>
      <c r="D3" s="33"/>
      <c r="E3" s="33"/>
      <c r="F3" s="33"/>
      <c r="G3" s="25" t="s">
        <v>2</v>
      </c>
    </row>
    <row r="4" spans="1:7" ht="31.5" customHeight="1">
      <c r="A4" s="6" t="s">
        <v>190</v>
      </c>
      <c r="B4" s="6" t="s">
        <v>191</v>
      </c>
      <c r="C4" s="6" t="s">
        <v>30</v>
      </c>
      <c r="D4" s="34" t="s">
        <v>192</v>
      </c>
      <c r="E4" s="6" t="s">
        <v>193</v>
      </c>
      <c r="F4" s="35" t="s">
        <v>194</v>
      </c>
      <c r="G4" s="6" t="s">
        <v>195</v>
      </c>
    </row>
    <row r="5" spans="1:7" ht="21.75" customHeight="1">
      <c r="A5" s="36" t="s">
        <v>44</v>
      </c>
      <c r="B5" s="36" t="s">
        <v>44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ht="22.5" customHeight="1">
      <c r="A6" s="28" t="s">
        <v>196</v>
      </c>
      <c r="B6" s="28" t="s">
        <v>197</v>
      </c>
      <c r="C6" s="30" t="s">
        <v>30</v>
      </c>
      <c r="D6" s="30" t="s">
        <v>198</v>
      </c>
      <c r="E6" s="30" t="s">
        <v>199</v>
      </c>
      <c r="F6" s="29" t="s">
        <v>200</v>
      </c>
      <c r="G6" s="29" t="s">
        <v>195</v>
      </c>
    </row>
    <row r="7" spans="1:7" ht="12.75">
      <c r="A7" s="39"/>
      <c r="B7" s="40" t="s">
        <v>30</v>
      </c>
      <c r="C7" s="11">
        <f>D7+E7+F7+G7</f>
        <v>56.4</v>
      </c>
      <c r="D7" s="41">
        <v>0</v>
      </c>
      <c r="E7" s="42">
        <v>12.9</v>
      </c>
      <c r="F7" s="43">
        <v>28.5</v>
      </c>
      <c r="G7" s="11">
        <v>15</v>
      </c>
    </row>
    <row r="8" spans="1:8" ht="12.75">
      <c r="A8" s="39" t="s">
        <v>201</v>
      </c>
      <c r="B8" s="39" t="s">
        <v>202</v>
      </c>
      <c r="C8" s="11">
        <f>D8+E8+F8+G8</f>
        <v>56.4</v>
      </c>
      <c r="D8" s="41">
        <v>0</v>
      </c>
      <c r="E8" s="42">
        <v>12.9</v>
      </c>
      <c r="F8" s="43">
        <v>28.5</v>
      </c>
      <c r="G8" s="11">
        <v>15</v>
      </c>
      <c r="H8" s="12"/>
    </row>
    <row r="9" spans="1:7" ht="12.75">
      <c r="A9" s="12"/>
      <c r="B9" s="12"/>
      <c r="C9" s="12"/>
      <c r="D9" s="12"/>
      <c r="E9" s="12"/>
      <c r="F9" s="12"/>
      <c r="G9" s="12"/>
    </row>
    <row r="10" spans="1:7" ht="12.75">
      <c r="A10" s="12"/>
      <c r="B10" s="12"/>
      <c r="C10" s="12"/>
      <c r="D10" s="12"/>
      <c r="E10" s="12"/>
      <c r="F10" s="12"/>
      <c r="G10" s="12"/>
    </row>
    <row r="11" spans="1:7" ht="12.75">
      <c r="A11" s="12"/>
      <c r="B11" s="12"/>
      <c r="C11" s="12"/>
      <c r="D11" s="12"/>
      <c r="E11" s="12"/>
      <c r="F11" s="12"/>
      <c r="G11" s="12"/>
    </row>
    <row r="12" spans="1:7" ht="12.75">
      <c r="A12" s="12"/>
      <c r="B12" s="12"/>
      <c r="C12" s="12"/>
      <c r="D12" s="12"/>
      <c r="E12" s="12"/>
      <c r="F12" s="12"/>
      <c r="G12" s="12"/>
    </row>
    <row r="13" spans="1:7" ht="12.75">
      <c r="A13" s="12"/>
      <c r="B13" s="12"/>
      <c r="C13" s="12"/>
      <c r="D13" s="12"/>
      <c r="E13" s="12"/>
      <c r="F13" s="12"/>
      <c r="G13" s="12"/>
    </row>
    <row r="14" spans="1:7" ht="12.75">
      <c r="A14" s="12"/>
      <c r="B14" s="12"/>
      <c r="C14" s="12"/>
      <c r="D14" s="12"/>
      <c r="E14" s="12"/>
      <c r="F14" s="12"/>
      <c r="G14" s="12"/>
    </row>
    <row r="15" spans="5:7" ht="12.75">
      <c r="E15" s="12"/>
      <c r="F15" s="12"/>
      <c r="G15" s="12"/>
    </row>
    <row r="16" spans="4:6" ht="12.75">
      <c r="D16" s="12"/>
      <c r="E16" s="12"/>
      <c r="F16" s="12"/>
    </row>
    <row r="17" spans="2:6" ht="12.75">
      <c r="B17" s="12"/>
      <c r="C17" s="12"/>
      <c r="D17" s="12"/>
      <c r="F17" s="12"/>
    </row>
    <row r="18" spans="3:7" ht="12.75">
      <c r="C18" s="12"/>
      <c r="E18" s="12"/>
      <c r="G18" s="12"/>
    </row>
    <row r="19" spans="3:7" ht="12.75">
      <c r="C19" s="12"/>
      <c r="G19" s="12"/>
    </row>
    <row r="20" spans="5:7" ht="12.75">
      <c r="E20" s="12"/>
      <c r="G20" s="12"/>
    </row>
    <row r="24" ht="12.75">
      <c r="D24" s="12"/>
    </row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21" t="s">
        <v>203</v>
      </c>
      <c r="B2" s="21"/>
      <c r="C2" s="21"/>
      <c r="D2" s="21"/>
      <c r="E2" s="21"/>
      <c r="F2" s="22"/>
      <c r="G2" s="22"/>
    </row>
    <row r="3" spans="1:7" ht="21" customHeight="1">
      <c r="A3" s="23" t="s">
        <v>1</v>
      </c>
      <c r="B3" s="24"/>
      <c r="C3" s="24"/>
      <c r="D3" s="24"/>
      <c r="E3" s="25" t="s">
        <v>2</v>
      </c>
      <c r="F3" s="20"/>
      <c r="G3" s="20"/>
    </row>
    <row r="4" spans="1:7" ht="17.25" customHeight="1">
      <c r="A4" s="5" t="s">
        <v>91</v>
      </c>
      <c r="B4" s="5"/>
      <c r="C4" s="5" t="s">
        <v>140</v>
      </c>
      <c r="D4" s="5"/>
      <c r="E4" s="5"/>
      <c r="F4" s="20"/>
      <c r="G4" s="20"/>
    </row>
    <row r="5" spans="1:7" ht="21" customHeight="1">
      <c r="A5" s="5" t="s">
        <v>97</v>
      </c>
      <c r="B5" s="4" t="s">
        <v>98</v>
      </c>
      <c r="C5" s="26" t="s">
        <v>30</v>
      </c>
      <c r="D5" s="26" t="s">
        <v>92</v>
      </c>
      <c r="E5" s="26" t="s">
        <v>93</v>
      </c>
      <c r="F5" s="20"/>
      <c r="G5" s="20"/>
    </row>
    <row r="6" spans="1:8" ht="21" customHeight="1">
      <c r="A6" s="6" t="s">
        <v>44</v>
      </c>
      <c r="B6" s="6" t="s">
        <v>44</v>
      </c>
      <c r="C6" s="27">
        <v>1</v>
      </c>
      <c r="D6" s="27">
        <f>C6+1</f>
        <v>2</v>
      </c>
      <c r="E6" s="27">
        <f>D6+1</f>
        <v>3</v>
      </c>
      <c r="F6" s="20"/>
      <c r="G6" s="20"/>
      <c r="H6" s="12"/>
    </row>
    <row r="7" spans="1:7" ht="18.75" customHeight="1">
      <c r="A7" s="28"/>
      <c r="B7" s="28"/>
      <c r="C7" s="29"/>
      <c r="D7" s="30"/>
      <c r="E7" s="29"/>
      <c r="F7" s="20"/>
      <c r="G7" s="20"/>
    </row>
    <row r="8" spans="1:7" ht="21" customHeight="1">
      <c r="A8" s="20"/>
      <c r="B8" s="20"/>
      <c r="C8" s="20"/>
      <c r="D8" s="20"/>
      <c r="E8" s="20"/>
      <c r="F8" s="20"/>
      <c r="G8" s="20"/>
    </row>
    <row r="9" spans="1:7" ht="21" customHeight="1">
      <c r="A9" s="20"/>
      <c r="B9" s="20"/>
      <c r="C9" s="20"/>
      <c r="D9" s="20"/>
      <c r="E9" s="20"/>
      <c r="F9" s="20"/>
      <c r="G9" s="20"/>
    </row>
    <row r="10" spans="1:7" ht="21" customHeight="1">
      <c r="A10" s="20"/>
      <c r="B10" s="20"/>
      <c r="C10" s="20"/>
      <c r="D10" s="20"/>
      <c r="E10" s="20"/>
      <c r="F10" s="20"/>
      <c r="G10" s="20"/>
    </row>
    <row r="11" spans="1:6" ht="21" customHeight="1">
      <c r="A11" s="20"/>
      <c r="B11" s="20"/>
      <c r="C11" s="20"/>
      <c r="D11" s="20"/>
      <c r="E11" s="20"/>
      <c r="F11" s="20"/>
    </row>
    <row r="12" spans="1:7" ht="21" customHeight="1">
      <c r="A12" s="20"/>
      <c r="B12" s="20"/>
      <c r="C12" s="20"/>
      <c r="D12" s="20"/>
      <c r="E12" s="20"/>
      <c r="F12" s="20"/>
      <c r="G12" s="20"/>
    </row>
    <row r="13" spans="1:6" ht="21" customHeight="1">
      <c r="A13" s="20"/>
      <c r="B13" s="20"/>
      <c r="C13" s="20"/>
      <c r="D13" s="20"/>
      <c r="E13" s="20"/>
      <c r="F13" s="20"/>
    </row>
    <row r="14" spans="1:7" ht="21" customHeight="1">
      <c r="A14" s="20"/>
      <c r="B14" s="20"/>
      <c r="C14" s="20"/>
      <c r="D14" s="20"/>
      <c r="E14" s="20"/>
      <c r="F14" s="20"/>
      <c r="G14" s="20"/>
    </row>
    <row r="15" spans="1:7" ht="21" customHeight="1">
      <c r="A15" s="20"/>
      <c r="B15" s="20"/>
      <c r="C15" s="20"/>
      <c r="D15" s="20"/>
      <c r="E15" s="20"/>
      <c r="F15" s="20"/>
      <c r="G15" s="20"/>
    </row>
    <row r="16" spans="1:7" ht="21" customHeight="1">
      <c r="A16" s="20"/>
      <c r="B16" s="20"/>
      <c r="C16" s="20"/>
      <c r="D16" s="20"/>
      <c r="E16" s="20"/>
      <c r="F16" s="20"/>
      <c r="G16" s="20"/>
    </row>
    <row r="17" ht="21" customHeight="1"/>
    <row r="18" spans="1:7" ht="21" customHeight="1">
      <c r="A18" s="20"/>
      <c r="B18" s="20"/>
      <c r="C18" s="20"/>
      <c r="D18" s="20"/>
      <c r="E18" s="20"/>
      <c r="F18" s="20"/>
      <c r="G18" s="20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1.57421875" style="1" customWidth="1"/>
    <col min="12" max="12" width="11.28125" style="1" customWidth="1"/>
    <col min="13" max="13" width="9.140625" style="1" customWidth="1"/>
    <col min="14" max="14" width="12.140625" style="1" customWidth="1"/>
    <col min="15" max="15" width="12.00390625" style="1" customWidth="1"/>
    <col min="16" max="16" width="11.57421875" style="1" customWidth="1"/>
    <col min="17" max="17" width="10.8515625" style="1" customWidth="1"/>
    <col min="18" max="16384" width="9.140625" style="1" customWidth="1"/>
  </cols>
  <sheetData>
    <row r="1" ht="12.75"/>
    <row r="2" spans="1:3" ht="29.25" customHeight="1">
      <c r="A2" s="2" t="s">
        <v>204</v>
      </c>
      <c r="B2" s="2"/>
      <c r="C2" s="2"/>
    </row>
    <row r="3" spans="1:3" ht="17.25" customHeight="1">
      <c r="A3" s="3" t="s">
        <v>1</v>
      </c>
      <c r="C3" s="3" t="s">
        <v>2</v>
      </c>
    </row>
    <row r="4" spans="1:3" ht="15.75" customHeight="1">
      <c r="A4" s="4" t="s">
        <v>205</v>
      </c>
      <c r="B4" s="5" t="s">
        <v>30</v>
      </c>
      <c r="C4" s="5" t="s">
        <v>23</v>
      </c>
    </row>
    <row r="5" spans="1:3" ht="19.5" customHeight="1">
      <c r="A5" s="14"/>
      <c r="B5" s="6"/>
      <c r="C5" s="6"/>
    </row>
    <row r="6" spans="1:3" ht="22.5" customHeight="1">
      <c r="A6" s="15" t="s">
        <v>44</v>
      </c>
      <c r="B6" s="15">
        <v>1</v>
      </c>
      <c r="C6" s="15">
        <v>2</v>
      </c>
    </row>
    <row r="7" spans="1:6" ht="27.75" customHeight="1">
      <c r="A7" s="16" t="s">
        <v>206</v>
      </c>
      <c r="B7" s="17" t="s">
        <v>45</v>
      </c>
      <c r="C7" s="17" t="s">
        <v>31</v>
      </c>
      <c r="D7" s="12"/>
      <c r="F7" s="12"/>
    </row>
    <row r="8" spans="1:5" ht="27.75" customHeight="1">
      <c r="A8" s="18" t="s">
        <v>30</v>
      </c>
      <c r="B8" s="19">
        <v>1076.05</v>
      </c>
      <c r="C8" s="13">
        <v>0</v>
      </c>
      <c r="E8" s="12"/>
    </row>
    <row r="9" spans="1:3" ht="27.75" customHeight="1">
      <c r="A9" s="18" t="s">
        <v>12</v>
      </c>
      <c r="B9" s="19">
        <v>212.51</v>
      </c>
      <c r="C9" s="13">
        <v>0</v>
      </c>
    </row>
    <row r="10" spans="1:3" ht="12.75" customHeight="1">
      <c r="A10" s="18" t="s">
        <v>69</v>
      </c>
      <c r="B10" s="19">
        <v>58.88</v>
      </c>
      <c r="C10" s="13">
        <v>0</v>
      </c>
    </row>
    <row r="11" spans="1:3" ht="12.75" customHeight="1">
      <c r="A11" s="18" t="s">
        <v>75</v>
      </c>
      <c r="B11" s="19">
        <v>5</v>
      </c>
      <c r="C11" s="13">
        <v>0</v>
      </c>
    </row>
    <row r="12" spans="1:3" ht="12.75" customHeight="1">
      <c r="A12" s="18" t="s">
        <v>10</v>
      </c>
      <c r="B12" s="19">
        <v>730.59</v>
      </c>
      <c r="C12" s="13">
        <v>0</v>
      </c>
    </row>
    <row r="13" spans="1:3" ht="12.75" customHeight="1">
      <c r="A13" s="18" t="s">
        <v>86</v>
      </c>
      <c r="B13" s="19">
        <v>69.07</v>
      </c>
      <c r="C13" s="13">
        <v>0</v>
      </c>
    </row>
  </sheetData>
  <sheetProtection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黑居难</cp:lastModifiedBy>
  <dcterms:created xsi:type="dcterms:W3CDTF">2019-06-04T09:46:12Z</dcterms:created>
  <dcterms:modified xsi:type="dcterms:W3CDTF">2021-05-31T10:40:03Z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BF5D623895E24A778A68FF73CB4A5AC3</vt:lpwstr>
  </property>
</Properties>
</file>