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</sheets>
  <definedNames>
    <definedName name="_xlnm.Print_Area" localSheetId="2">'部门收入总表'!$A$1:$O$20</definedName>
    <definedName name="_xlnm.Print_Area" localSheetId="3">'部门支出总表'!$A$1:$H$14</definedName>
    <definedName name="_xlnm.Print_Area" localSheetId="4">'财拨收支总表'!$A$1:$F$54</definedName>
    <definedName name="_xlnm.Print_Area" localSheetId="0">'封面'!$A$1:$P$20</definedName>
    <definedName name="_xlnm.Print_Area" localSheetId="7">'三公表'!$A$1:$G$17</definedName>
    <definedName name="_xlnm.Print_Area" localSheetId="1">'收支预算总表'!$A$1:$D$54</definedName>
    <definedName name="_xlnm.Print_Area" localSheetId="6">'一般公共预算基本支出表'!$A$1:$E$15</definedName>
    <definedName name="_xlnm.Print_Area" localSheetId="5">'一般公共预算支出表'!$A$1:$E$20</definedName>
    <definedName name="_xlnm.Print_Area" localSheetId="8">'政府性基金'!$A$1:$E$18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<sst xmlns="http://schemas.openxmlformats.org/spreadsheetml/2006/main" count="266" uniqueCount="187">
  <si>
    <t>总计</t>
  </si>
  <si>
    <t>2019年部门预算表</t>
  </si>
  <si>
    <t>部门名称：</t>
  </si>
  <si>
    <t>总计(合计)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</si>
  <si>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</si>
  <si>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</si>
  <si>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</si>
  <si>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</si>
  <si>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</si>
  <si>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</si>
  <si>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填报单位:赣州市赣县区人力资源和社会保障局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</si>
  <si>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</si>
  <si>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</si>
  <si>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</si>
  <si>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</si>
  <si>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</si>
  <si>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</si>
  <si>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</si>
  <si>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</si>
  <si>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</si>
  <si>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</si>
  <si>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</si>
  <si>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</si>
  <si>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</si>
  <si>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</si>
  <si>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</si>
  <si>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</si>
  <si>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</si>
  <si>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</si>
  <si>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</si>
  <si>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</si>
  <si>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</si>
  <si>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</si>
  <si>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</si>
  <si>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</si>
  <si>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</si>
  <si>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</si>
  <si>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</si>
  <si>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</si>
  <si>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</si>
  <si>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</si>
  <si>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</si>
  <si>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</si>
  <si>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</si>
  <si>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</si>
  <si>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</si>
  <si>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</si>
  <si>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</si>
  <si>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</si>
  <si>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</si>
  <si>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</si>
  <si>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</si>
  <si>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</si>
  <si>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</si>
  <si>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01</t>
  </si>
  <si>
    <t>人力资源和社会保障管理事务</t>
  </si>
  <si>
    <t>人社保障管理事务</t>
  </si>
  <si>
    <t>就业管理事务</t>
  </si>
  <si>
    <t>社会保险业务管理事务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</si>
  <si>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</si>
  <si>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</si>
  <si>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</si>
  <si>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</si>
  <si>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</si>
  <si>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</si>
  <si>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</si>
  <si>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</si>
  <si>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</si>
  <si>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其他人力资源和社会保障管理事务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</si>
  <si>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</si>
  <si>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</si>
  <si>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</si>
  <si>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</si>
  <si>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</si>
  <si>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</si>
  <si>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</si>
  <si>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</si>
  <si>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</si>
  <si>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</si>
  <si>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</si>
  <si>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</si>
  <si>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</si>
  <si>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</si>
  <si>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</si>
  <si>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</si>
  <si>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</si>
  <si>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</si>
  <si>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</si>
  <si>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</si>
  <si>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</si>
  <si>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</si>
  <si>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301</t>
  </si>
  <si>
    <t>工资福利支出</t>
  </si>
  <si>
    <t xml:space="preserve">  01</t>
  </si>
  <si>
    <t xml:space="preserve">  基本工资</t>
  </si>
  <si>
    <t xml:space="preserve">    301301010101</t>
  </si>
  <si>
    <t xml:space="preserve">    职务（机关工人岗位）工资</t>
  </si>
  <si>
    <t xml:space="preserve">    301301010102</t>
  </si>
  <si>
    <t xml:space="preserve">    级别（机关工人技术等级）工资</t>
  </si>
  <si>
    <t xml:space="preserve">    301301010201</t>
  </si>
  <si>
    <t xml:space="preserve">    岗位（职务）工资</t>
  </si>
  <si>
    <t xml:space="preserve">    301301010202</t>
  </si>
  <si>
    <t xml:space="preserve">    薪级工资</t>
  </si>
  <si>
    <t xml:space="preserve">  02</t>
  </si>
  <si>
    <t xml:space="preserve">  津补贴</t>
  </si>
  <si>
    <t xml:space="preserve">    301301020106</t>
  </si>
  <si>
    <t xml:space="preserve">    行政单位统一津补贴(工资福利支出)</t>
  </si>
  <si>
    <t xml:space="preserve">    301301020307</t>
  </si>
  <si>
    <t xml:space="preserve">    其他特殊岗位津贴(工资福利支出)</t>
  </si>
  <si>
    <t xml:space="preserve">  03</t>
  </si>
  <si>
    <t xml:space="preserve">  事业单位绩效工资</t>
  </si>
  <si>
    <t xml:space="preserve">    3013010301</t>
  </si>
  <si>
    <t xml:space="preserve">    绩效工资(工资福利支出)</t>
  </si>
  <si>
    <t xml:space="preserve">  05</t>
  </si>
  <si>
    <t xml:space="preserve">  社会保障缴费</t>
  </si>
  <si>
    <t xml:space="preserve">    3013010501</t>
  </si>
  <si>
    <t xml:space="preserve">    养老保险(工资福利支出)</t>
  </si>
  <si>
    <t xml:space="preserve">    3013010503</t>
  </si>
  <si>
    <t xml:space="preserve">    医疗保险(工资福利支出)</t>
  </si>
  <si>
    <t xml:space="preserve">    3013010505</t>
  </si>
  <si>
    <t xml:space="preserve">    其他保险(工资福利支出)</t>
  </si>
  <si>
    <t xml:space="preserve">  07</t>
  </si>
  <si>
    <t xml:space="preserve">  年终一次性奖金</t>
  </si>
  <si>
    <t xml:space="preserve">    3013010701</t>
  </si>
  <si>
    <t xml:space="preserve">    年终一次性奖金</t>
  </si>
  <si>
    <t xml:space="preserve">  08</t>
  </si>
  <si>
    <t xml:space="preserve">  独生子女保健费</t>
  </si>
  <si>
    <t xml:space="preserve">    3013010801</t>
  </si>
  <si>
    <t xml:space="preserve">    独生子女费</t>
  </si>
  <si>
    <t>302</t>
  </si>
  <si>
    <t>商品和服务支出</t>
  </si>
  <si>
    <t xml:space="preserve">  办公费(商品和服务支出)</t>
  </si>
  <si>
    <t xml:space="preserve">    30130201</t>
  </si>
  <si>
    <t xml:space="preserve">    办公费(商品和服务支出)</t>
  </si>
  <si>
    <t xml:space="preserve">  16</t>
  </si>
  <si>
    <t xml:space="preserve">  公务接待费(商品和服务支出)</t>
  </si>
  <si>
    <t xml:space="preserve">    30130216</t>
  </si>
  <si>
    <t xml:space="preserve">    公务接待费(商品和服务支出)</t>
  </si>
  <si>
    <t xml:space="preserve">  39</t>
  </si>
  <si>
    <t xml:space="preserve">    其他公用经费(商品和服务支出)</t>
  </si>
  <si>
    <t xml:space="preserve">    30130239</t>
  </si>
  <si>
    <t>303</t>
  </si>
  <si>
    <t>对个人和家庭的补助</t>
  </si>
  <si>
    <t xml:space="preserve">  退休费</t>
  </si>
  <si>
    <t xml:space="preserve">    3013030214</t>
  </si>
  <si>
    <t xml:space="preserve">    退休生活补贴(对个人和家庭的补助)</t>
  </si>
  <si>
    <t xml:space="preserve">  12</t>
  </si>
  <si>
    <t xml:space="preserve">  住房公积金(对个人和家庭的补助)</t>
  </si>
  <si>
    <t xml:space="preserve">    30130312</t>
  </si>
  <si>
    <t xml:space="preserve">    住房公积金(对个人和家庭的补助)</t>
  </si>
  <si>
    <t xml:space="preserve">  15</t>
  </si>
  <si>
    <t xml:space="preserve">  遗属补助(对个人和家庭的补助)</t>
  </si>
  <si>
    <t xml:space="preserve">    30130315</t>
  </si>
  <si>
    <t xml:space="preserve">    遗属补助(对个人和家庭的补助)</t>
  </si>
  <si>
    <t xml:space="preserve">  离退休人员交通费</t>
  </si>
  <si>
    <t xml:space="preserve">    30130316</t>
  </si>
  <si>
    <t xml:space="preserve">    离退休人员交通费</t>
  </si>
  <si>
    <t xml:space="preserve">  18</t>
  </si>
  <si>
    <t xml:space="preserve">  高温津贴</t>
  </si>
  <si>
    <t xml:space="preserve">    30130318</t>
  </si>
  <si>
    <t xml:space="preserve">    高温津贴</t>
  </si>
  <si>
    <t xml:space="preserve">  19</t>
  </si>
  <si>
    <t xml:space="preserve">  取暖费</t>
  </si>
  <si>
    <t xml:space="preserve">    30130319</t>
  </si>
  <si>
    <t xml:space="preserve">    取暖费</t>
  </si>
  <si>
    <t xml:space="preserve">  99</t>
  </si>
  <si>
    <t xml:space="preserve">  其他对个人和家庭补助支出(对个人和家庭的补助)</t>
  </si>
  <si>
    <t xml:space="preserve">    30130399</t>
  </si>
  <si>
    <t xml:space="preserve">    其他对个人和家庭补助支出(对个人和家庭的补助)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</si>
  <si>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</si>
  <si>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</si>
  <si>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</si>
  <si>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</si>
  <si>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</si>
  <si>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</si>
  <si>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</si>
  <si>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402001</t>
  </si>
  <si>
    <t>人力资源和社会保障局机关</t>
  </si>
  <si>
    <t>402005</t>
  </si>
  <si>
    <t>就业局</t>
  </si>
  <si>
    <t>402004</t>
  </si>
  <si>
    <t>农保局</t>
  </si>
  <si>
    <t>402003</t>
  </si>
  <si>
    <t>社保局</t>
  </si>
  <si>
    <t>政府性基金预算支出表</t>
  </si>
  <si>
    <t>填报单位：赣州市赣县区人力资源和社会保障局</t>
  </si>
  <si>
    <t>单位：万元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</si>
</sst>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  <numFmt numFmtId="181" formatCode="#,##0.00_ "/>
  </numFmts>
  <fonts count="55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8"/>
      </top>
      <bottom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7" applyNumberFormat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5" fillId="33" borderId="9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37" fontId="5" fillId="33" borderId="10" xfId="0" applyNumberFormat="1" applyFont="1" applyFill="1" applyBorder="1" applyAlignment="1" applyProtection="1">
      <alignment horizontal="center" vertical="center" wrapText="1"/>
      <protection/>
    </xf>
    <xf numFmtId="37" fontId="5" fillId="33" borderId="9" xfId="0" applyNumberFormat="1" applyFont="1" applyFill="1" applyBorder="1" applyAlignment="1" applyProtection="1">
      <alignment horizontal="center" vertical="center" wrapText="1"/>
      <protection/>
    </xf>
    <xf numFmtId="49" fontId="5" fillId="33" borderId="14" xfId="0" applyNumberFormat="1" applyFont="1" applyFill="1" applyBorder="1" applyAlignment="1" applyProtection="1">
      <alignment horizontal="left" vertical="center" wrapText="1"/>
      <protection/>
    </xf>
    <xf numFmtId="4" fontId="5" fillId="33" borderId="14" xfId="0" applyNumberFormat="1" applyFont="1" applyFill="1" applyBorder="1" applyAlignment="1" applyProtection="1">
      <alignment horizontal="right" vertical="center" wrapText="1"/>
      <protection/>
    </xf>
    <xf numFmtId="4" fontId="5" fillId="33" borderId="15" xfId="0" applyNumberFormat="1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4" fontId="3" fillId="33" borderId="0" xfId="0" applyNumberFormat="1" applyFont="1" applyFill="1" applyBorder="1" applyAlignment="1" applyProtection="1">
      <alignment/>
      <protection/>
    </xf>
    <xf numFmtId="49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4" fontId="5" fillId="33" borderId="16" xfId="0" applyNumberFormat="1" applyFont="1" applyFill="1" applyBorder="1" applyAlignment="1" applyProtection="1">
      <alignment horizontal="center" vertical="center"/>
      <protection/>
    </xf>
    <xf numFmtId="4" fontId="5" fillId="33" borderId="14" xfId="0" applyNumberFormat="1" applyFont="1" applyFill="1" applyBorder="1" applyAlignment="1" applyProtection="1">
      <alignment horizontal="left" vertical="center"/>
      <protection/>
    </xf>
    <xf numFmtId="4" fontId="5" fillId="33" borderId="9" xfId="0" applyNumberFormat="1" applyFont="1" applyFill="1" applyBorder="1" applyAlignment="1" applyProtection="1">
      <alignment horizontal="right" vertical="center" wrapText="1"/>
      <protection/>
    </xf>
    <xf numFmtId="4" fontId="5" fillId="33" borderId="17" xfId="0" applyNumberFormat="1" applyFont="1" applyFill="1" applyBorder="1" applyAlignment="1" applyProtection="1">
      <alignment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9" fontId="5" fillId="33" borderId="17" xfId="0" applyNumberFormat="1" applyFont="1" applyFill="1" applyBorder="1" applyAlignment="1" applyProtection="1">
      <alignment vertical="center"/>
      <protection/>
    </xf>
    <xf numFmtId="4" fontId="5" fillId="33" borderId="15" xfId="0" applyNumberFormat="1" applyFont="1" applyFill="1" applyBorder="1" applyAlignment="1" applyProtection="1">
      <alignment vertical="center"/>
      <protection/>
    </xf>
    <xf numFmtId="4" fontId="5" fillId="33" borderId="15" xfId="0" applyNumberFormat="1" applyFont="1" applyFill="1" applyBorder="1" applyAlignment="1" applyProtection="1">
      <alignment horizontal="left" vertical="center"/>
      <protection/>
    </xf>
    <xf numFmtId="4" fontId="5" fillId="33" borderId="16" xfId="0" applyNumberFormat="1" applyFont="1" applyFill="1" applyBorder="1" applyAlignment="1" applyProtection="1">
      <alignment horizontal="right" vertical="center" wrapText="1"/>
      <protection/>
    </xf>
    <xf numFmtId="49" fontId="5" fillId="33" borderId="15" xfId="0" applyNumberFormat="1" applyFont="1" applyFill="1" applyBorder="1" applyAlignment="1" applyProtection="1">
      <alignment vertical="center"/>
      <protection/>
    </xf>
    <xf numFmtId="4" fontId="5" fillId="33" borderId="15" xfId="0" applyNumberFormat="1" applyFont="1" applyFill="1" applyBorder="1" applyAlignment="1" applyProtection="1">
      <alignment/>
      <protection/>
    </xf>
    <xf numFmtId="4" fontId="5" fillId="33" borderId="15" xfId="0" applyNumberFormat="1" applyFont="1" applyFill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4" fontId="5" fillId="33" borderId="17" xfId="0" applyNumberFormat="1" applyFont="1" applyFill="1" applyBorder="1" applyAlignment="1" applyProtection="1">
      <alignment horizontal="right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4" fontId="5" fillId="33" borderId="18" xfId="0" applyNumberFormat="1" applyFont="1" applyFill="1" applyBorder="1" applyAlignment="1" applyProtection="1">
      <alignment horizontal="right" vertical="center" wrapText="1"/>
      <protection/>
    </xf>
    <xf numFmtId="0" fontId="5" fillId="33" borderId="15" xfId="0" applyFont="1" applyFill="1" applyBorder="1" applyAlignment="1" applyProtection="1">
      <alignment/>
      <protection/>
    </xf>
    <xf numFmtId="4" fontId="5" fillId="33" borderId="17" xfId="0" applyNumberFormat="1" applyFont="1" applyFill="1" applyBorder="1" applyAlignment="1" applyProtection="1">
      <alignment horizontal="left" vertical="center"/>
      <protection/>
    </xf>
    <xf numFmtId="4" fontId="5" fillId="33" borderId="9" xfId="0" applyNumberFormat="1" applyFont="1" applyFill="1" applyBorder="1" applyAlignment="1" applyProtection="1">
      <alignment horizontal="right" vertical="center"/>
      <protection/>
    </xf>
    <xf numFmtId="4" fontId="5" fillId="33" borderId="17" xfId="0" applyNumberFormat="1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35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5" borderId="0" xfId="0" applyNumberFormat="1" applyFont="1" applyFill="1" applyBorder="1" applyAlignment="1" applyProtection="1">
      <alignment/>
      <protection/>
    </xf>
    <xf numFmtId="4" fontId="6" fillId="34" borderId="0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4" xfId="0" applyNumberFormat="1" applyFont="1" applyFill="1" applyBorder="1" applyAlignment="1" applyProtection="1">
      <alignment horizontal="center" vertical="center"/>
      <protection/>
    </xf>
    <xf numFmtId="4" fontId="2" fillId="33" borderId="9" xfId="0" applyNumberFormat="1" applyFont="1" applyFill="1" applyBorder="1" applyAlignment="1" applyProtection="1">
      <alignment/>
      <protection/>
    </xf>
    <xf numFmtId="4" fontId="5" fillId="33" borderId="19" xfId="0" applyNumberFormat="1" applyFont="1" applyFill="1" applyBorder="1" applyAlignment="1" applyProtection="1">
      <alignment/>
      <protection/>
    </xf>
    <xf numFmtId="4" fontId="5" fillId="33" borderId="12" xfId="0" applyNumberFormat="1" applyFont="1" applyFill="1" applyBorder="1" applyAlignment="1" applyProtection="1">
      <alignment horizontal="right" vertical="center" wrapText="1"/>
      <protection/>
    </xf>
    <xf numFmtId="4" fontId="5" fillId="33" borderId="12" xfId="0" applyNumberFormat="1" applyFont="1" applyFill="1" applyBorder="1" applyAlignment="1" applyProtection="1">
      <alignment horizontal="center" vertical="center"/>
      <protection/>
    </xf>
    <xf numFmtId="4" fontId="5" fillId="33" borderId="17" xfId="0" applyNumberFormat="1" applyFont="1" applyFill="1" applyBorder="1" applyAlignment="1" applyProtection="1">
      <alignment horizontal="right" vertical="center"/>
      <protection/>
    </xf>
    <xf numFmtId="4" fontId="5" fillId="33" borderId="9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0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57"/>
      <c r="T1" s="10"/>
      <c r="U1" s="70" t="s">
        <v>0</v>
      </c>
    </row>
    <row r="2" ht="42" customHeight="1">
      <c r="T2" s="10"/>
    </row>
    <row r="3" spans="1:20" ht="61.5" customHeight="1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58"/>
      <c r="S3" s="10"/>
      <c r="T3" s="10"/>
    </row>
    <row r="4" spans="2:19" ht="38.25" customHeight="1">
      <c r="B4" s="59"/>
      <c r="C4" s="59"/>
      <c r="D4" s="59"/>
      <c r="E4" s="59"/>
      <c r="F4" s="60"/>
      <c r="G4" s="60"/>
      <c r="H4" s="59"/>
      <c r="I4" s="59"/>
      <c r="J4" s="59"/>
      <c r="K4" s="59"/>
      <c r="L4" s="59"/>
      <c r="M4" s="59"/>
      <c r="N4" s="59"/>
      <c r="O4" s="59"/>
      <c r="P4" s="59"/>
      <c r="Q4" s="10"/>
      <c r="R4" s="10"/>
      <c r="S4" s="10"/>
    </row>
    <row r="5" spans="1:17" ht="15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61" t="s">
        <v>2</v>
      </c>
      <c r="G6" s="61"/>
      <c r="H6" s="62"/>
      <c r="I6" s="66"/>
      <c r="J6" s="66"/>
      <c r="K6" s="67"/>
      <c r="L6" s="66"/>
      <c r="M6" s="67"/>
      <c r="Q6" s="10"/>
    </row>
    <row r="7" spans="2:13" ht="22.5">
      <c r="B7" s="10"/>
      <c r="C7" s="10"/>
      <c r="F7" s="61"/>
      <c r="G7" s="61"/>
      <c r="H7" s="61"/>
      <c r="I7" s="61"/>
      <c r="J7" s="61"/>
      <c r="K7" s="61"/>
      <c r="L7" s="61"/>
      <c r="M7" s="61"/>
    </row>
    <row r="8" spans="3:13" ht="22.5">
      <c r="C8" s="10"/>
      <c r="F8" s="61"/>
      <c r="G8" s="61"/>
      <c r="H8" s="61"/>
      <c r="I8" s="61"/>
      <c r="J8" s="61"/>
      <c r="K8" s="61"/>
      <c r="L8" s="61"/>
      <c r="M8" s="61"/>
    </row>
    <row r="9" spans="3:255" ht="22.5">
      <c r="C9" s="10"/>
      <c r="D9" s="10"/>
      <c r="F9" s="61"/>
      <c r="G9" s="61"/>
      <c r="H9" s="61"/>
      <c r="I9" s="61"/>
      <c r="J9" s="61"/>
      <c r="K9" s="61"/>
      <c r="L9" s="61"/>
      <c r="M9" s="61"/>
      <c r="IS9" s="10"/>
      <c r="IT9" s="10"/>
      <c r="IU9" s="71" t="s">
        <v>3</v>
      </c>
    </row>
    <row r="10" spans="4:255" ht="24.75" customHeight="1">
      <c r="D10" s="10"/>
      <c r="F10" s="63" t="s">
        <v>4</v>
      </c>
      <c r="G10" s="61"/>
      <c r="H10" s="61"/>
      <c r="I10" s="61"/>
      <c r="J10" s="61"/>
      <c r="K10" s="61"/>
      <c r="L10" s="61"/>
      <c r="M10" s="61"/>
      <c r="IS10" s="10"/>
      <c r="IU10" s="10"/>
    </row>
    <row r="11" spans="6:255" ht="22.5">
      <c r="F11" s="61"/>
      <c r="G11" s="61"/>
      <c r="H11" s="61"/>
      <c r="I11" s="61"/>
      <c r="J11" s="61"/>
      <c r="K11" s="61"/>
      <c r="L11" s="61"/>
      <c r="M11" s="61"/>
      <c r="IS11" s="10"/>
      <c r="IU11" s="10"/>
    </row>
    <row r="12" spans="6:256" ht="22.5">
      <c r="F12" s="61"/>
      <c r="G12" s="61"/>
      <c r="H12" s="61"/>
      <c r="I12" s="61"/>
      <c r="J12" s="61"/>
      <c r="K12" s="61"/>
      <c r="L12" s="61"/>
      <c r="M12" s="61"/>
      <c r="IU12" s="10"/>
      <c r="IV12" s="10"/>
    </row>
    <row r="13" spans="6:256" ht="24.75" customHeight="1">
      <c r="F13" s="61" t="s">
        <v>5</v>
      </c>
      <c r="G13" s="61"/>
      <c r="H13" s="62"/>
      <c r="I13" s="66"/>
      <c r="J13" s="66"/>
      <c r="K13" s="67"/>
      <c r="L13" s="67"/>
      <c r="M13" s="67"/>
      <c r="IV13" s="10"/>
    </row>
    <row r="14" spans="9:256" ht="15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5">
      <c r="K16" s="10"/>
    </row>
    <row r="17" spans="1:15" ht="31.5" customHeight="1">
      <c r="A17" s="64" t="s">
        <v>6</v>
      </c>
      <c r="B17" s="64"/>
      <c r="C17" s="64"/>
      <c r="D17" s="64"/>
      <c r="E17" s="65"/>
      <c r="F17" s="64"/>
      <c r="G17" s="64" t="s">
        <v>7</v>
      </c>
      <c r="H17" s="64"/>
      <c r="I17" s="65"/>
      <c r="J17" s="64"/>
      <c r="K17" s="64"/>
      <c r="L17" s="64"/>
      <c r="M17" s="64" t="s">
        <v>8</v>
      </c>
      <c r="N17" s="64"/>
      <c r="O17" s="68"/>
    </row>
    <row r="19" ht="16.5" customHeight="1"/>
    <row r="20" ht="22.5">
      <c r="J20" s="61"/>
    </row>
    <row r="23" ht="30" customHeight="1"/>
    <row r="27" ht="30" customHeight="1">
      <c r="P27" s="6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zoomScalePageLayoutView="0" workbookViewId="0" topLeftCell="A1">
      <selection activeCell="C16" sqref="C16"/>
    </sheetView>
  </sheetViews>
  <sheetFormatPr defaultColWidth="9.140625" defaultRowHeight="19.5" customHeight="1"/>
  <cols>
    <col min="1" max="1" width="44.421875" style="26" customWidth="1"/>
    <col min="2" max="2" width="24.28125" style="26" customWidth="1"/>
    <col min="3" max="3" width="54.28125" style="26" customWidth="1"/>
    <col min="4" max="4" width="25.00390625" style="26" customWidth="1"/>
    <col min="5" max="109" width="9.140625" style="11" customWidth="1"/>
    <col min="110" max="254" width="9.140625" style="26" customWidth="1"/>
    <col min="255" max="16384" width="9.140625" style="11" customWidth="1"/>
  </cols>
  <sheetData>
    <row r="2" spans="1:4" s="11" customFormat="1" ht="29.25" customHeight="1">
      <c r="A2" s="73" t="s">
        <v>9</v>
      </c>
      <c r="B2" s="73"/>
      <c r="C2" s="73"/>
      <c r="D2" s="73"/>
    </row>
    <row r="3" spans="1:4" s="11" customFormat="1" ht="17.25" customHeight="1">
      <c r="A3" s="74" t="s">
        <v>10</v>
      </c>
      <c r="B3" s="74"/>
      <c r="C3" s="28"/>
      <c r="D3" s="15" t="s">
        <v>186</v>
      </c>
    </row>
    <row r="4" spans="1:4" s="11" customFormat="1" ht="17.25" customHeight="1">
      <c r="A4" s="75" t="s">
        <v>12</v>
      </c>
      <c r="B4" s="75"/>
      <c r="C4" s="75" t="s">
        <v>13</v>
      </c>
      <c r="D4" s="75"/>
    </row>
    <row r="5" spans="1:4" s="11" customFormat="1" ht="17.25" customHeight="1">
      <c r="A5" s="29" t="s">
        <v>14</v>
      </c>
      <c r="B5" s="16" t="s">
        <v>15</v>
      </c>
      <c r="C5" s="31" t="s">
        <v>16</v>
      </c>
      <c r="D5" s="31" t="s">
        <v>15</v>
      </c>
    </row>
    <row r="6" spans="1:4" s="11" customFormat="1" ht="17.25" customHeight="1">
      <c r="A6" s="37" t="s">
        <v>17</v>
      </c>
      <c r="B6" s="38">
        <v>1118.81</v>
      </c>
      <c r="C6" s="52" t="s">
        <v>18</v>
      </c>
      <c r="D6" s="46">
        <v>1118.81</v>
      </c>
    </row>
    <row r="7" spans="1:4" s="11" customFormat="1" ht="17.25" customHeight="1">
      <c r="A7" s="37" t="s">
        <v>19</v>
      </c>
      <c r="B7" s="38">
        <v>870.71</v>
      </c>
      <c r="C7" s="52"/>
      <c r="D7" s="46"/>
    </row>
    <row r="8" spans="1:4" s="11" customFormat="1" ht="17.25" customHeight="1">
      <c r="A8" s="37" t="s">
        <v>20</v>
      </c>
      <c r="B8" s="38">
        <v>248.1</v>
      </c>
      <c r="C8" s="52"/>
      <c r="D8" s="46"/>
    </row>
    <row r="9" spans="1:4" s="11" customFormat="1" ht="17.25" customHeight="1">
      <c r="A9" s="37" t="s">
        <v>21</v>
      </c>
      <c r="B9" s="38"/>
      <c r="C9" s="52"/>
      <c r="D9" s="46"/>
    </row>
    <row r="10" spans="1:4" s="11" customFormat="1" ht="17.25" customHeight="1">
      <c r="A10" s="37" t="s">
        <v>22</v>
      </c>
      <c r="B10" s="38"/>
      <c r="C10" s="52"/>
      <c r="D10" s="46"/>
    </row>
    <row r="11" spans="1:4" s="11" customFormat="1" ht="17.25" customHeight="1">
      <c r="A11" s="37" t="s">
        <v>23</v>
      </c>
      <c r="B11" s="38"/>
      <c r="C11" s="52"/>
      <c r="D11" s="46"/>
    </row>
    <row r="12" spans="1:4" s="11" customFormat="1" ht="17.25" customHeight="1">
      <c r="A12" s="37" t="s">
        <v>24</v>
      </c>
      <c r="B12" s="38"/>
      <c r="C12" s="52"/>
      <c r="D12" s="46"/>
    </row>
    <row r="13" spans="1:4" s="11" customFormat="1" ht="17.25" customHeight="1">
      <c r="A13" s="37" t="s">
        <v>25</v>
      </c>
      <c r="B13" s="38"/>
      <c r="C13" s="52"/>
      <c r="D13" s="46"/>
    </row>
    <row r="14" spans="1:4" s="11" customFormat="1" ht="17.25" customHeight="1">
      <c r="A14" s="37" t="s">
        <v>26</v>
      </c>
      <c r="B14" s="38"/>
      <c r="C14" s="52"/>
      <c r="D14" s="46"/>
    </row>
    <row r="15" spans="1:4" s="11" customFormat="1" ht="17.25" customHeight="1">
      <c r="A15" s="37" t="s">
        <v>27</v>
      </c>
      <c r="B15" s="24"/>
      <c r="C15" s="52"/>
      <c r="D15" s="46"/>
    </row>
    <row r="16" spans="1:4" s="11" customFormat="1" ht="17.25" customHeight="1">
      <c r="A16" s="43"/>
      <c r="B16" s="44"/>
      <c r="C16" s="52"/>
      <c r="D16" s="46"/>
    </row>
    <row r="17" spans="1:4" s="11" customFormat="1" ht="17.25" customHeight="1">
      <c r="A17" s="43"/>
      <c r="B17" s="24"/>
      <c r="C17" s="52"/>
      <c r="D17" s="46"/>
    </row>
    <row r="18" spans="1:4" s="11" customFormat="1" ht="17.25" customHeight="1">
      <c r="A18" s="43"/>
      <c r="B18" s="24"/>
      <c r="C18" s="52"/>
      <c r="D18" s="46"/>
    </row>
    <row r="19" spans="1:4" s="11" customFormat="1" ht="17.25" customHeight="1">
      <c r="A19" s="46"/>
      <c r="B19" s="24"/>
      <c r="C19" s="52"/>
      <c r="D19" s="46"/>
    </row>
    <row r="20" spans="1:4" s="11" customFormat="1" ht="17.25" customHeight="1">
      <c r="A20" s="43"/>
      <c r="B20" s="24"/>
      <c r="C20" s="52"/>
      <c r="D20" s="46"/>
    </row>
    <row r="21" spans="1:4" s="11" customFormat="1" ht="17.25" customHeight="1">
      <c r="A21" s="43"/>
      <c r="B21" s="24"/>
      <c r="C21" s="52"/>
      <c r="D21" s="46"/>
    </row>
    <row r="22" spans="1:4" s="11" customFormat="1" ht="17.25" customHeight="1">
      <c r="A22" s="43"/>
      <c r="B22" s="24"/>
      <c r="C22" s="52"/>
      <c r="D22" s="46"/>
    </row>
    <row r="23" spans="1:4" s="11" customFormat="1" ht="17.25" customHeight="1">
      <c r="A23" s="43"/>
      <c r="B23" s="24"/>
      <c r="C23" s="52"/>
      <c r="D23" s="46"/>
    </row>
    <row r="24" spans="1:4" s="11" customFormat="1" ht="17.25" customHeight="1">
      <c r="A24" s="43"/>
      <c r="B24" s="24"/>
      <c r="C24" s="52"/>
      <c r="D24" s="46"/>
    </row>
    <row r="25" spans="1:4" s="11" customFormat="1" ht="17.25" customHeight="1">
      <c r="A25" s="43"/>
      <c r="B25" s="24"/>
      <c r="C25" s="52"/>
      <c r="D25" s="46"/>
    </row>
    <row r="26" spans="1:4" s="11" customFormat="1" ht="15.75">
      <c r="A26" s="43"/>
      <c r="B26" s="24"/>
      <c r="C26" s="52"/>
      <c r="D26" s="46"/>
    </row>
    <row r="27" spans="1:4" s="11" customFormat="1" ht="15.75">
      <c r="A27" s="43"/>
      <c r="B27" s="24"/>
      <c r="C27" s="52"/>
      <c r="D27" s="46"/>
    </row>
    <row r="28" spans="1:4" s="11" customFormat="1" ht="15.75">
      <c r="A28" s="43"/>
      <c r="B28" s="24"/>
      <c r="C28" s="52"/>
      <c r="D28" s="46"/>
    </row>
    <row r="29" spans="1:4" s="11" customFormat="1" ht="15.75">
      <c r="A29" s="43"/>
      <c r="B29" s="24"/>
      <c r="C29" s="52"/>
      <c r="D29" s="46"/>
    </row>
    <row r="30" spans="1:4" s="11" customFormat="1" ht="15.75">
      <c r="A30" s="43"/>
      <c r="B30" s="24"/>
      <c r="C30" s="52"/>
      <c r="D30" s="46"/>
    </row>
    <row r="31" spans="1:4" s="11" customFormat="1" ht="15.75">
      <c r="A31" s="43"/>
      <c r="B31" s="24"/>
      <c r="C31" s="52"/>
      <c r="D31" s="46"/>
    </row>
    <row r="32" spans="1:4" s="11" customFormat="1" ht="15.75">
      <c r="A32" s="43"/>
      <c r="B32" s="24"/>
      <c r="C32" s="52"/>
      <c r="D32" s="46"/>
    </row>
    <row r="33" spans="1:4" s="11" customFormat="1" ht="15.75">
      <c r="A33" s="43"/>
      <c r="B33" s="24"/>
      <c r="C33" s="52"/>
      <c r="D33" s="46"/>
    </row>
    <row r="34" spans="1:4" s="11" customFormat="1" ht="15.75">
      <c r="A34" s="43"/>
      <c r="B34" s="24"/>
      <c r="C34" s="52"/>
      <c r="D34" s="46"/>
    </row>
    <row r="35" spans="1:4" s="11" customFormat="1" ht="15.75">
      <c r="A35" s="43"/>
      <c r="B35" s="24"/>
      <c r="C35" s="52"/>
      <c r="D35" s="46"/>
    </row>
    <row r="36" spans="1:4" s="11" customFormat="1" ht="15.75">
      <c r="A36" s="43"/>
      <c r="B36" s="24"/>
      <c r="C36" s="52"/>
      <c r="D36" s="46"/>
    </row>
    <row r="37" spans="1:4" s="11" customFormat="1" ht="15.75">
      <c r="A37" s="43"/>
      <c r="B37" s="24"/>
      <c r="C37" s="52"/>
      <c r="D37" s="46"/>
    </row>
    <row r="38" spans="1:4" s="11" customFormat="1" ht="15.75">
      <c r="A38" s="43"/>
      <c r="B38" s="24"/>
      <c r="C38" s="52"/>
      <c r="D38" s="46"/>
    </row>
    <row r="39" spans="1:4" s="11" customFormat="1" ht="15.75">
      <c r="A39" s="43"/>
      <c r="B39" s="24"/>
      <c r="C39" s="52"/>
      <c r="D39" s="46"/>
    </row>
    <row r="40" spans="1:4" s="11" customFormat="1" ht="15.75">
      <c r="A40" s="43"/>
      <c r="B40" s="24"/>
      <c r="C40" s="52"/>
      <c r="D40" s="46"/>
    </row>
    <row r="41" spans="1:4" s="11" customFormat="1" ht="15.75">
      <c r="A41" s="43"/>
      <c r="B41" s="24"/>
      <c r="C41" s="52"/>
      <c r="D41" s="46"/>
    </row>
    <row r="42" spans="1:4" s="11" customFormat="1" ht="15.75">
      <c r="A42" s="43"/>
      <c r="B42" s="24"/>
      <c r="C42" s="52"/>
      <c r="D42" s="46"/>
    </row>
    <row r="43" spans="1:4" s="11" customFormat="1" ht="15.75">
      <c r="A43" s="43"/>
      <c r="B43" s="24"/>
      <c r="C43" s="52"/>
      <c r="D43" s="46"/>
    </row>
    <row r="44" spans="1:4" s="11" customFormat="1" ht="15.75">
      <c r="A44" s="43"/>
      <c r="B44" s="24"/>
      <c r="C44" s="52"/>
      <c r="D44" s="46"/>
    </row>
    <row r="45" spans="1:4" s="11" customFormat="1" ht="15.75">
      <c r="A45" s="43"/>
      <c r="B45" s="24"/>
      <c r="C45" s="52"/>
      <c r="D45" s="46"/>
    </row>
    <row r="46" spans="1:4" s="11" customFormat="1" ht="15.75">
      <c r="A46" s="43"/>
      <c r="B46" s="24"/>
      <c r="C46" s="52"/>
      <c r="D46" s="46"/>
    </row>
    <row r="47" spans="1:4" s="11" customFormat="1" ht="15.75">
      <c r="A47" s="43"/>
      <c r="B47" s="24"/>
      <c r="C47" s="52"/>
      <c r="D47" s="46"/>
    </row>
    <row r="48" spans="1:4" s="11" customFormat="1" ht="15.75">
      <c r="A48" s="43"/>
      <c r="B48" s="24"/>
      <c r="C48" s="52"/>
      <c r="D48" s="46"/>
    </row>
    <row r="49" spans="1:254" ht="17.25" customHeight="1">
      <c r="A49" s="47" t="s">
        <v>28</v>
      </c>
      <c r="B49" s="38">
        <v>1118.81</v>
      </c>
      <c r="C49" s="47" t="s">
        <v>29</v>
      </c>
      <c r="D49" s="38">
        <v>1118.81</v>
      </c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ht="17.25" customHeight="1">
      <c r="A50" s="37" t="s">
        <v>30</v>
      </c>
      <c r="B50" s="38"/>
      <c r="C50" s="53" t="s">
        <v>31</v>
      </c>
      <c r="D50" s="24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ht="17.25" customHeight="1">
      <c r="A51" s="37" t="s">
        <v>32</v>
      </c>
      <c r="B51" s="54"/>
      <c r="C51" s="55"/>
      <c r="D51" s="24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ht="17.25" customHeight="1">
      <c r="A52" s="56"/>
      <c r="B52" s="89"/>
      <c r="C52" s="90"/>
      <c r="D52" s="38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ht="17.25" customHeight="1">
      <c r="A53" s="88" t="s">
        <v>33</v>
      </c>
      <c r="B53" s="91">
        <v>1118.81</v>
      </c>
      <c r="C53" s="92" t="s">
        <v>34</v>
      </c>
      <c r="D53" s="91">
        <v>1118.81</v>
      </c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ht="15">
      <c r="A54" s="25"/>
      <c r="B54" s="25"/>
      <c r="C54" s="25"/>
      <c r="D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</row>
    <row r="55" spans="1:254" ht="15">
      <c r="A55" s="25"/>
      <c r="B55" s="25"/>
      <c r="C55" s="25"/>
      <c r="D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</row>
    <row r="56" spans="1:254" ht="15">
      <c r="A56" s="25"/>
      <c r="B56" s="25"/>
      <c r="C56" s="25"/>
      <c r="D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</row>
    <row r="57" spans="1:254" ht="15">
      <c r="A57" s="25"/>
      <c r="B57" s="25"/>
      <c r="C57" s="25"/>
      <c r="D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</row>
    <row r="58" spans="1:254" ht="15">
      <c r="A58" s="25"/>
      <c r="B58" s="25"/>
      <c r="C58" s="25"/>
      <c r="D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</row>
    <row r="59" spans="1:254" ht="15">
      <c r="A59" s="25"/>
      <c r="B59" s="25"/>
      <c r="C59" s="25"/>
      <c r="D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</row>
    <row r="60" spans="1:254" ht="15">
      <c r="A60" s="25"/>
      <c r="B60" s="25"/>
      <c r="C60" s="25"/>
      <c r="D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</row>
    <row r="61" spans="1:254" ht="15">
      <c r="A61" s="25"/>
      <c r="B61" s="25"/>
      <c r="C61" s="25"/>
      <c r="D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</row>
    <row r="62" spans="1:254" ht="15">
      <c r="A62" s="25"/>
      <c r="B62" s="25"/>
      <c r="C62" s="25"/>
      <c r="D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</row>
    <row r="63" spans="1:254" ht="15">
      <c r="A63" s="25"/>
      <c r="B63" s="25"/>
      <c r="C63" s="25"/>
      <c r="D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</row>
    <row r="64" spans="1:254" ht="15">
      <c r="A64" s="25"/>
      <c r="B64" s="25"/>
      <c r="C64" s="25"/>
      <c r="D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</row>
    <row r="65" spans="1:254" ht="15">
      <c r="A65" s="25"/>
      <c r="B65" s="25"/>
      <c r="C65" s="25"/>
      <c r="D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</row>
    <row r="66" spans="1:254" ht="15">
      <c r="A66" s="25"/>
      <c r="B66" s="25"/>
      <c r="C66" s="25"/>
      <c r="D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</row>
    <row r="67" spans="1:254" ht="15">
      <c r="A67" s="25"/>
      <c r="B67" s="25"/>
      <c r="C67" s="25"/>
      <c r="D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</row>
    <row r="68" spans="1:254" ht="15">
      <c r="A68" s="25"/>
      <c r="B68" s="25"/>
      <c r="C68" s="25"/>
      <c r="D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</row>
    <row r="69" spans="1:254" ht="15">
      <c r="A69" s="25"/>
      <c r="B69" s="25"/>
      <c r="C69" s="25"/>
      <c r="D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</row>
    <row r="70" spans="1:254" ht="15">
      <c r="A70" s="25"/>
      <c r="B70" s="25"/>
      <c r="C70" s="25"/>
      <c r="D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</row>
    <row r="71" spans="1:254" ht="15">
      <c r="A71" s="25"/>
      <c r="B71" s="25"/>
      <c r="C71" s="25"/>
      <c r="D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</row>
    <row r="72" spans="1:254" ht="15">
      <c r="A72" s="25"/>
      <c r="B72" s="25"/>
      <c r="C72" s="25"/>
      <c r="D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</row>
    <row r="73" spans="1:254" ht="15">
      <c r="A73" s="25"/>
      <c r="B73" s="25"/>
      <c r="C73" s="25"/>
      <c r="D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</row>
    <row r="74" spans="1:254" ht="15">
      <c r="A74" s="25"/>
      <c r="B74" s="25"/>
      <c r="C74" s="25"/>
      <c r="D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</row>
    <row r="75" spans="1:254" ht="15">
      <c r="A75" s="25"/>
      <c r="B75" s="25"/>
      <c r="C75" s="25"/>
      <c r="D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</row>
    <row r="76" spans="1:254" ht="15">
      <c r="A76" s="25"/>
      <c r="B76" s="25"/>
      <c r="C76" s="25"/>
      <c r="D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</row>
    <row r="77" spans="1:254" ht="15">
      <c r="A77" s="25"/>
      <c r="B77" s="25"/>
      <c r="C77" s="25"/>
      <c r="D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/>
    </row>
    <row r="78" spans="1:254" ht="15">
      <c r="A78" s="25"/>
      <c r="B78" s="25"/>
      <c r="C78" s="25"/>
      <c r="D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  <c r="IS78" s="25"/>
      <c r="IT78" s="25"/>
    </row>
    <row r="79" spans="1:254" ht="15">
      <c r="A79" s="25"/>
      <c r="B79" s="25"/>
      <c r="C79" s="25"/>
      <c r="D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  <c r="IR79" s="25"/>
      <c r="IS79" s="25"/>
      <c r="IT79" s="25"/>
    </row>
    <row r="80" spans="1:254" ht="15">
      <c r="A80" s="25"/>
      <c r="B80" s="25"/>
      <c r="C80" s="25"/>
      <c r="D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25"/>
    </row>
    <row r="81" spans="1:254" ht="15">
      <c r="A81" s="25"/>
      <c r="B81" s="25"/>
      <c r="C81" s="25"/>
      <c r="D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  <c r="IR81" s="25"/>
      <c r="IS81" s="25"/>
      <c r="IT81" s="25"/>
    </row>
    <row r="82" spans="1:254" ht="15">
      <c r="A82" s="25"/>
      <c r="B82" s="25"/>
      <c r="C82" s="25"/>
      <c r="D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  <c r="IS82" s="25"/>
      <c r="IT82" s="25"/>
    </row>
    <row r="83" spans="1:254" ht="15">
      <c r="A83" s="25"/>
      <c r="B83" s="25"/>
      <c r="C83" s="25"/>
      <c r="D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5"/>
      <c r="IR83" s="25"/>
      <c r="IS83" s="25"/>
      <c r="IT83" s="25"/>
    </row>
    <row r="84" spans="1:254" ht="15">
      <c r="A84" s="25"/>
      <c r="B84" s="25"/>
      <c r="C84" s="25"/>
      <c r="D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  <c r="IR84" s="25"/>
      <c r="IS84" s="25"/>
      <c r="IT84" s="25"/>
    </row>
    <row r="85" spans="1:254" ht="15">
      <c r="A85" s="25"/>
      <c r="B85" s="25"/>
      <c r="C85" s="25"/>
      <c r="D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  <c r="IR85" s="25"/>
      <c r="IS85" s="25"/>
      <c r="IT85" s="25"/>
    </row>
    <row r="86" spans="1:254" ht="15">
      <c r="A86" s="25"/>
      <c r="B86" s="25"/>
      <c r="C86" s="25"/>
      <c r="D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  <c r="IQ86" s="25"/>
      <c r="IR86" s="25"/>
      <c r="IS86" s="25"/>
      <c r="IT86" s="25"/>
    </row>
    <row r="87" spans="1:254" ht="15">
      <c r="A87" s="25"/>
      <c r="B87" s="25"/>
      <c r="C87" s="25"/>
      <c r="D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  <c r="IR87" s="25"/>
      <c r="IS87" s="25"/>
      <c r="IT87" s="25"/>
    </row>
    <row r="88" spans="1:254" ht="15">
      <c r="A88" s="25"/>
      <c r="B88" s="25"/>
      <c r="C88" s="25"/>
      <c r="D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</row>
    <row r="89" spans="1:254" ht="15">
      <c r="A89" s="25"/>
      <c r="B89" s="25"/>
      <c r="C89" s="25"/>
      <c r="D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 s="25"/>
      <c r="IN89" s="25"/>
      <c r="IO89" s="25"/>
      <c r="IP89" s="25"/>
      <c r="IQ89" s="25"/>
      <c r="IR89" s="25"/>
      <c r="IS89" s="25"/>
      <c r="IT89" s="25"/>
    </row>
    <row r="90" spans="1:254" ht="15">
      <c r="A90" s="25"/>
      <c r="B90" s="25"/>
      <c r="C90" s="25"/>
      <c r="D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  <c r="IK90" s="25"/>
      <c r="IL90" s="25"/>
      <c r="IM90" s="25"/>
      <c r="IN90" s="25"/>
      <c r="IO90" s="25"/>
      <c r="IP90" s="25"/>
      <c r="IQ90" s="25"/>
      <c r="IR90" s="25"/>
      <c r="IS90" s="25"/>
      <c r="IT90" s="25"/>
    </row>
    <row r="91" spans="1:254" ht="15">
      <c r="A91" s="25"/>
      <c r="B91" s="25"/>
      <c r="C91" s="25"/>
      <c r="D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 s="25"/>
      <c r="IN91" s="25"/>
      <c r="IO91" s="25"/>
      <c r="IP91" s="25"/>
      <c r="IQ91" s="25"/>
      <c r="IR91" s="25"/>
      <c r="IS91" s="25"/>
      <c r="IT91" s="25"/>
    </row>
    <row r="92" spans="1:254" ht="15">
      <c r="A92" s="25"/>
      <c r="B92" s="25"/>
      <c r="C92" s="25"/>
      <c r="D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  <c r="IJ92" s="25"/>
      <c r="IK92" s="25"/>
      <c r="IL92" s="25"/>
      <c r="IM92" s="25"/>
      <c r="IN92" s="25"/>
      <c r="IO92" s="25"/>
      <c r="IP92" s="25"/>
      <c r="IQ92" s="25"/>
      <c r="IR92" s="25"/>
      <c r="IS92" s="25"/>
      <c r="IT92" s="25"/>
    </row>
    <row r="93" spans="1:254" ht="15">
      <c r="A93" s="25"/>
      <c r="B93" s="25"/>
      <c r="C93" s="25"/>
      <c r="D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  <c r="IJ93" s="25"/>
      <c r="IK93" s="25"/>
      <c r="IL93" s="25"/>
      <c r="IM93" s="25"/>
      <c r="IN93" s="25"/>
      <c r="IO93" s="25"/>
      <c r="IP93" s="25"/>
      <c r="IQ93" s="25"/>
      <c r="IR93" s="25"/>
      <c r="IS93" s="25"/>
      <c r="IT93" s="25"/>
    </row>
    <row r="94" spans="1:254" ht="15">
      <c r="A94" s="25"/>
      <c r="B94" s="25"/>
      <c r="C94" s="25"/>
      <c r="D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  <c r="IJ94" s="25"/>
      <c r="IK94" s="25"/>
      <c r="IL94" s="25"/>
      <c r="IM94" s="25"/>
      <c r="IN94" s="25"/>
      <c r="IO94" s="25"/>
      <c r="IP94" s="25"/>
      <c r="IQ94" s="25"/>
      <c r="IR94" s="25"/>
      <c r="IS94" s="25"/>
      <c r="IT94" s="25"/>
    </row>
    <row r="95" spans="1:254" ht="15">
      <c r="A95" s="25"/>
      <c r="B95" s="25"/>
      <c r="C95" s="25"/>
      <c r="D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 s="25"/>
      <c r="IN95" s="25"/>
      <c r="IO95" s="25"/>
      <c r="IP95" s="25"/>
      <c r="IQ95" s="25"/>
      <c r="IR95" s="25"/>
      <c r="IS95" s="25"/>
      <c r="IT95" s="25"/>
    </row>
  </sheetData>
  <sheetProtection/>
  <mergeCells count="4">
    <mergeCell ref="A2:D2"/>
    <mergeCell ref="A3:B3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4"/>
  <sheetViews>
    <sheetView showGridLines="0" zoomScalePageLayoutView="0" workbookViewId="0" topLeftCell="A1">
      <selection activeCell="E7" sqref="E7"/>
    </sheetView>
  </sheetViews>
  <sheetFormatPr defaultColWidth="9.140625" defaultRowHeight="12.75" customHeight="1"/>
  <cols>
    <col min="1" max="1" width="14.00390625" style="11" customWidth="1"/>
    <col min="2" max="2" width="30.28125" style="11" customWidth="1"/>
    <col min="3" max="3" width="16.00390625" style="11" customWidth="1"/>
    <col min="4" max="4" width="12.421875" style="11" customWidth="1"/>
    <col min="5" max="5" width="15.57421875" style="11" customWidth="1"/>
    <col min="6" max="6" width="15.00390625" style="11" customWidth="1"/>
    <col min="7" max="7" width="13.28125" style="11" customWidth="1"/>
    <col min="8" max="8" width="15.00390625" style="11" customWidth="1"/>
    <col min="9" max="9" width="12.00390625" style="11" customWidth="1"/>
    <col min="10" max="10" width="15.28125" style="11" customWidth="1"/>
    <col min="11" max="11" width="14.7109375" style="11" customWidth="1"/>
    <col min="12" max="12" width="11.140625" style="11" customWidth="1"/>
    <col min="13" max="14" width="9.140625" style="11" customWidth="1"/>
    <col min="15" max="15" width="11.7109375" style="11" customWidth="1"/>
    <col min="16" max="16384" width="9.140625" style="11" customWidth="1"/>
  </cols>
  <sheetData>
    <row r="1" ht="21" customHeight="1"/>
    <row r="2" spans="1:15" ht="29.25" customHeight="1">
      <c r="A2" s="78" t="s">
        <v>35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27.75" customHeight="1">
      <c r="A3" s="74" t="s">
        <v>10</v>
      </c>
      <c r="B3" s="7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5" t="s">
        <v>11</v>
      </c>
    </row>
    <row r="4" spans="1:15" ht="17.25" customHeight="1">
      <c r="A4" s="75" t="s">
        <v>36</v>
      </c>
      <c r="B4" s="75" t="s">
        <v>37</v>
      </c>
      <c r="C4" s="79" t="s">
        <v>38</v>
      </c>
      <c r="D4" s="77" t="s">
        <v>39</v>
      </c>
      <c r="E4" s="75" t="s">
        <v>40</v>
      </c>
      <c r="F4" s="75"/>
      <c r="G4" s="75"/>
      <c r="H4" s="75"/>
      <c r="I4" s="75"/>
      <c r="J4" s="76" t="s">
        <v>41</v>
      </c>
      <c r="K4" s="76" t="s">
        <v>42</v>
      </c>
      <c r="L4" s="76" t="s">
        <v>43</v>
      </c>
      <c r="M4" s="76" t="s">
        <v>44</v>
      </c>
      <c r="N4" s="76" t="s">
        <v>45</v>
      </c>
      <c r="O4" s="77" t="s">
        <v>46</v>
      </c>
    </row>
    <row r="5" spans="1:15" ht="58.5" customHeight="1">
      <c r="A5" s="75"/>
      <c r="B5" s="75"/>
      <c r="C5" s="80"/>
      <c r="D5" s="77"/>
      <c r="E5" s="50" t="s">
        <v>47</v>
      </c>
      <c r="F5" s="50" t="s">
        <v>48</v>
      </c>
      <c r="G5" s="50" t="s">
        <v>49</v>
      </c>
      <c r="H5" s="50" t="s">
        <v>50</v>
      </c>
      <c r="I5" s="50" t="s">
        <v>51</v>
      </c>
      <c r="J5" s="76"/>
      <c r="K5" s="76"/>
      <c r="L5" s="76"/>
      <c r="M5" s="76"/>
      <c r="N5" s="76"/>
      <c r="O5" s="77"/>
    </row>
    <row r="6" spans="1:15" ht="21" customHeight="1">
      <c r="A6" s="32" t="s">
        <v>52</v>
      </c>
      <c r="B6" s="32" t="s">
        <v>52</v>
      </c>
      <c r="C6" s="32">
        <v>1</v>
      </c>
      <c r="D6" s="32">
        <v>2</v>
      </c>
      <c r="E6" s="32">
        <v>3</v>
      </c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32">
        <v>11</v>
      </c>
      <c r="N6" s="32">
        <v>12</v>
      </c>
      <c r="O6" s="32">
        <v>13</v>
      </c>
    </row>
    <row r="7" spans="1:15" ht="25.5" customHeight="1">
      <c r="A7" s="22"/>
      <c r="B7" s="22" t="s">
        <v>38</v>
      </c>
      <c r="C7" s="23">
        <f>C8</f>
        <v>1118.81</v>
      </c>
      <c r="D7" s="23"/>
      <c r="E7" s="23">
        <f>E8</f>
        <v>1118.81</v>
      </c>
      <c r="F7" s="23">
        <f>F8</f>
        <v>870.7099999999999</v>
      </c>
      <c r="G7" s="23"/>
      <c r="H7" s="23">
        <f>H8</f>
        <v>248.1</v>
      </c>
      <c r="I7" s="23"/>
      <c r="J7" s="23"/>
      <c r="K7" s="23"/>
      <c r="L7" s="24"/>
      <c r="M7" s="49"/>
      <c r="N7" s="51"/>
      <c r="O7" s="24"/>
    </row>
    <row r="8" spans="1:15" ht="25.5" customHeight="1">
      <c r="A8" s="22" t="s">
        <v>53</v>
      </c>
      <c r="B8" s="22" t="s">
        <v>18</v>
      </c>
      <c r="C8" s="23">
        <f>C9</f>
        <v>1118.81</v>
      </c>
      <c r="D8" s="23"/>
      <c r="E8" s="23">
        <f>E9</f>
        <v>1118.81</v>
      </c>
      <c r="F8" s="23">
        <f>F9</f>
        <v>870.7099999999999</v>
      </c>
      <c r="G8" s="23"/>
      <c r="H8" s="23">
        <f>H9</f>
        <v>248.1</v>
      </c>
      <c r="I8" s="23"/>
      <c r="J8" s="23"/>
      <c r="K8" s="23"/>
      <c r="L8" s="24"/>
      <c r="M8" s="49"/>
      <c r="N8" s="51"/>
      <c r="O8" s="24"/>
    </row>
    <row r="9" spans="1:15" ht="25.5" customHeight="1">
      <c r="A9" s="22" t="s">
        <v>54</v>
      </c>
      <c r="B9" s="22" t="s">
        <v>55</v>
      </c>
      <c r="C9" s="23">
        <f>SUM(C10:C13)</f>
        <v>1118.81</v>
      </c>
      <c r="D9" s="23"/>
      <c r="E9" s="23">
        <f>SUM(E10:E13)</f>
        <v>1118.81</v>
      </c>
      <c r="F9" s="23">
        <f>SUM(F10:F13)</f>
        <v>870.7099999999999</v>
      </c>
      <c r="G9" s="23"/>
      <c r="H9" s="23">
        <f>SUM(H10:H13)</f>
        <v>248.1</v>
      </c>
      <c r="I9" s="23"/>
      <c r="J9" s="23"/>
      <c r="K9" s="23"/>
      <c r="L9" s="24"/>
      <c r="M9" s="49"/>
      <c r="N9" s="51"/>
      <c r="O9" s="24"/>
    </row>
    <row r="10" spans="1:15" ht="25.5" customHeight="1">
      <c r="A10" s="22">
        <v>2080101</v>
      </c>
      <c r="B10" s="22" t="s">
        <v>56</v>
      </c>
      <c r="C10" s="23">
        <v>647</v>
      </c>
      <c r="D10" s="23"/>
      <c r="E10" s="23">
        <f>F10+H10</f>
        <v>647</v>
      </c>
      <c r="F10" s="23">
        <v>465.4</v>
      </c>
      <c r="G10" s="23"/>
      <c r="H10" s="23">
        <v>181.6</v>
      </c>
      <c r="I10" s="23"/>
      <c r="J10" s="23"/>
      <c r="K10" s="23"/>
      <c r="L10" s="24"/>
      <c r="M10" s="49"/>
      <c r="N10" s="51"/>
      <c r="O10" s="24"/>
    </row>
    <row r="11" spans="1:15" ht="25.5" customHeight="1">
      <c r="A11" s="22">
        <v>2080106</v>
      </c>
      <c r="B11" s="22" t="s">
        <v>57</v>
      </c>
      <c r="C11" s="23">
        <v>188.29</v>
      </c>
      <c r="D11" s="23"/>
      <c r="E11" s="23">
        <f>F11+H11</f>
        <v>188.29</v>
      </c>
      <c r="F11" s="23">
        <v>169.29</v>
      </c>
      <c r="G11" s="23"/>
      <c r="H11" s="23">
        <v>19</v>
      </c>
      <c r="I11" s="23"/>
      <c r="J11" s="23"/>
      <c r="K11" s="23"/>
      <c r="L11" s="24"/>
      <c r="M11" s="49"/>
      <c r="N11" s="51"/>
      <c r="O11" s="24"/>
    </row>
    <row r="12" spans="1:15" ht="25.5" customHeight="1">
      <c r="A12" s="22">
        <v>2080107</v>
      </c>
      <c r="B12" s="22" t="s">
        <v>58</v>
      </c>
      <c r="C12" s="23">
        <v>128.94</v>
      </c>
      <c r="D12" s="23"/>
      <c r="E12" s="23">
        <f>F12+H12</f>
        <v>128.94</v>
      </c>
      <c r="F12" s="23">
        <v>100.44</v>
      </c>
      <c r="G12" s="23"/>
      <c r="H12" s="23">
        <v>28.5</v>
      </c>
      <c r="I12" s="23"/>
      <c r="J12" s="23"/>
      <c r="K12" s="23"/>
      <c r="L12" s="24"/>
      <c r="M12" s="49"/>
      <c r="N12" s="51"/>
      <c r="O12" s="24"/>
    </row>
    <row r="13" spans="1:15" ht="25.5" customHeight="1">
      <c r="A13" s="22">
        <v>2080107</v>
      </c>
      <c r="B13" s="22" t="s">
        <v>58</v>
      </c>
      <c r="C13" s="23">
        <v>154.58</v>
      </c>
      <c r="D13" s="23"/>
      <c r="E13" s="23">
        <f>F13+H13</f>
        <v>154.58</v>
      </c>
      <c r="F13" s="23">
        <v>135.58</v>
      </c>
      <c r="G13" s="23"/>
      <c r="H13" s="23">
        <v>19</v>
      </c>
      <c r="I13" s="23"/>
      <c r="J13" s="23"/>
      <c r="K13" s="23"/>
      <c r="L13" s="24"/>
      <c r="M13" s="49"/>
      <c r="N13" s="51"/>
      <c r="O13" s="24"/>
    </row>
    <row r="14" spans="10:13" ht="21" customHeight="1">
      <c r="J14" s="25"/>
      <c r="K14" s="25"/>
      <c r="L14" s="25"/>
      <c r="M14" s="25"/>
    </row>
    <row r="15" ht="21" customHeight="1"/>
    <row r="16" ht="21" customHeight="1"/>
    <row r="17" ht="21" customHeight="1"/>
    <row r="18" ht="21" customHeight="1"/>
    <row r="19" ht="21" customHeight="1"/>
    <row r="20" ht="21" customHeight="1"/>
  </sheetData>
  <sheetProtection/>
  <mergeCells count="13">
    <mergeCell ref="A2:O2"/>
    <mergeCell ref="A3:B3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showGridLines="0" zoomScalePageLayoutView="0" workbookViewId="0" topLeftCell="A1">
      <selection activeCell="D12" sqref="D12"/>
    </sheetView>
  </sheetViews>
  <sheetFormatPr defaultColWidth="9.140625" defaultRowHeight="12.75" customHeight="1"/>
  <cols>
    <col min="1" max="1" width="18.140625" style="11" customWidth="1"/>
    <col min="2" max="2" width="46.421875" style="11" customWidth="1"/>
    <col min="3" max="4" width="16.8515625" style="11" customWidth="1"/>
    <col min="5" max="5" width="16.140625" style="11" customWidth="1"/>
    <col min="6" max="6" width="16.421875" style="11" customWidth="1"/>
    <col min="7" max="8" width="18.57421875" style="11" customWidth="1"/>
    <col min="9" max="9" width="9.140625" style="11" customWidth="1"/>
    <col min="10" max="10" width="13.57421875" style="11" customWidth="1"/>
    <col min="11" max="16384" width="9.140625" style="11" customWidth="1"/>
  </cols>
  <sheetData>
    <row r="1" spans="1:10" ht="21" customHeight="1">
      <c r="A1" s="26"/>
      <c r="B1" s="26"/>
      <c r="C1" s="26"/>
      <c r="D1" s="26"/>
      <c r="E1" s="26"/>
      <c r="F1" s="26"/>
      <c r="G1" s="26"/>
      <c r="H1" s="35"/>
      <c r="I1" s="26"/>
      <c r="J1" s="26"/>
    </row>
    <row r="2" spans="1:10" ht="29.25" customHeight="1">
      <c r="A2" s="81" t="s">
        <v>59</v>
      </c>
      <c r="B2" s="81"/>
      <c r="C2" s="81"/>
      <c r="D2" s="81"/>
      <c r="E2" s="81"/>
      <c r="F2" s="81"/>
      <c r="G2" s="81"/>
      <c r="H2" s="81"/>
      <c r="I2" s="27"/>
      <c r="J2" s="27"/>
    </row>
    <row r="3" spans="1:10" ht="21" customHeight="1">
      <c r="A3" s="74" t="s">
        <v>10</v>
      </c>
      <c r="B3" s="74"/>
      <c r="C3" s="28"/>
      <c r="D3" s="28"/>
      <c r="E3" s="28"/>
      <c r="F3" s="28"/>
      <c r="G3" s="28"/>
      <c r="H3" s="15" t="s">
        <v>11</v>
      </c>
      <c r="I3" s="26"/>
      <c r="J3" s="26"/>
    </row>
    <row r="4" spans="1:10" ht="21" customHeight="1">
      <c r="A4" s="75" t="s">
        <v>60</v>
      </c>
      <c r="B4" s="75"/>
      <c r="C4" s="76" t="s">
        <v>38</v>
      </c>
      <c r="D4" s="82" t="s">
        <v>61</v>
      </c>
      <c r="E4" s="75" t="s">
        <v>62</v>
      </c>
      <c r="F4" s="83" t="s">
        <v>63</v>
      </c>
      <c r="G4" s="75" t="s">
        <v>64</v>
      </c>
      <c r="H4" s="84" t="s">
        <v>65</v>
      </c>
      <c r="I4" s="26"/>
      <c r="J4" s="26"/>
    </row>
    <row r="5" spans="1:10" ht="21" customHeight="1">
      <c r="A5" s="29" t="s">
        <v>66</v>
      </c>
      <c r="B5" s="29" t="s">
        <v>67</v>
      </c>
      <c r="C5" s="76"/>
      <c r="D5" s="82"/>
      <c r="E5" s="75"/>
      <c r="F5" s="83"/>
      <c r="G5" s="75"/>
      <c r="H5" s="84"/>
      <c r="I5" s="26"/>
      <c r="J5" s="26"/>
    </row>
    <row r="6" spans="1:10" ht="21" customHeight="1">
      <c r="A6" s="16" t="s">
        <v>52</v>
      </c>
      <c r="B6" s="16" t="s">
        <v>52</v>
      </c>
      <c r="C6" s="16">
        <v>1</v>
      </c>
      <c r="D6" s="32">
        <v>2</v>
      </c>
      <c r="E6" s="32">
        <v>3</v>
      </c>
      <c r="F6" s="32">
        <v>4</v>
      </c>
      <c r="G6" s="32">
        <v>5</v>
      </c>
      <c r="H6" s="32">
        <v>6</v>
      </c>
      <c r="I6" s="26"/>
      <c r="J6" s="26"/>
    </row>
    <row r="7" spans="1:10" ht="18.75" customHeight="1">
      <c r="A7" s="22"/>
      <c r="B7" s="22" t="s">
        <v>38</v>
      </c>
      <c r="C7" s="23">
        <f>C8</f>
        <v>1118.81</v>
      </c>
      <c r="D7" s="23">
        <f>D8</f>
        <v>870.7099999999999</v>
      </c>
      <c r="E7" s="23">
        <f>E8</f>
        <v>248.1</v>
      </c>
      <c r="F7" s="23"/>
      <c r="G7" s="24"/>
      <c r="H7" s="49"/>
      <c r="I7" s="26"/>
      <c r="J7" s="26"/>
    </row>
    <row r="8" spans="1:10" ht="18.75" customHeight="1">
      <c r="A8" s="22" t="s">
        <v>53</v>
      </c>
      <c r="B8" s="22" t="s">
        <v>18</v>
      </c>
      <c r="C8" s="23">
        <f>C9</f>
        <v>1118.81</v>
      </c>
      <c r="D8" s="23">
        <f>D9</f>
        <v>870.7099999999999</v>
      </c>
      <c r="E8" s="23">
        <f>E9</f>
        <v>248.1</v>
      </c>
      <c r="F8" s="23"/>
      <c r="G8" s="24"/>
      <c r="H8" s="49"/>
      <c r="I8" s="26"/>
      <c r="J8" s="26"/>
    </row>
    <row r="9" spans="1:10" ht="18.75" customHeight="1">
      <c r="A9" s="22" t="s">
        <v>54</v>
      </c>
      <c r="B9" s="22" t="s">
        <v>55</v>
      </c>
      <c r="C9" s="23">
        <f>SUM(C10:C14)</f>
        <v>1118.81</v>
      </c>
      <c r="D9" s="23">
        <f>SUM(D10:D14)</f>
        <v>870.7099999999999</v>
      </c>
      <c r="E9" s="23">
        <f>SUM(E10:E14)</f>
        <v>248.1</v>
      </c>
      <c r="F9" s="23"/>
      <c r="G9" s="24"/>
      <c r="H9" s="49"/>
      <c r="I9" s="26"/>
      <c r="J9" s="26"/>
    </row>
    <row r="10" spans="1:10" ht="18.75" customHeight="1">
      <c r="A10" s="22">
        <v>2080101</v>
      </c>
      <c r="B10" s="22" t="s">
        <v>56</v>
      </c>
      <c r="C10" s="23">
        <f>D10+E10</f>
        <v>543.8</v>
      </c>
      <c r="D10" s="23">
        <v>465.4</v>
      </c>
      <c r="E10" s="23">
        <v>78.4</v>
      </c>
      <c r="F10" s="23"/>
      <c r="G10" s="24"/>
      <c r="H10" s="49"/>
      <c r="I10" s="26"/>
      <c r="J10" s="26"/>
    </row>
    <row r="11" spans="1:10" ht="18.75" customHeight="1">
      <c r="A11" s="22">
        <v>2080106</v>
      </c>
      <c r="B11" s="22" t="s">
        <v>57</v>
      </c>
      <c r="C11" s="23">
        <f>D11+E11</f>
        <v>188.29</v>
      </c>
      <c r="D11" s="23">
        <v>169.29</v>
      </c>
      <c r="E11" s="23">
        <v>19</v>
      </c>
      <c r="F11" s="23"/>
      <c r="G11" s="24"/>
      <c r="H11" s="49"/>
      <c r="I11" s="26"/>
      <c r="J11" s="26"/>
    </row>
    <row r="12" spans="1:10" ht="18.75" customHeight="1">
      <c r="A12" s="22">
        <v>2080107</v>
      </c>
      <c r="B12" s="22" t="s">
        <v>58</v>
      </c>
      <c r="C12" s="23">
        <f>D12+E12</f>
        <v>100.44</v>
      </c>
      <c r="D12" s="23">
        <v>100.44</v>
      </c>
      <c r="E12" s="23"/>
      <c r="F12" s="23"/>
      <c r="G12" s="24"/>
      <c r="H12" s="49"/>
      <c r="I12" s="26"/>
      <c r="J12" s="26"/>
    </row>
    <row r="13" spans="1:10" ht="18.75" customHeight="1">
      <c r="A13" s="22">
        <v>2080107</v>
      </c>
      <c r="B13" s="22" t="s">
        <v>58</v>
      </c>
      <c r="C13" s="23">
        <f>D13+E13</f>
        <v>135.58</v>
      </c>
      <c r="D13" s="23">
        <v>135.58</v>
      </c>
      <c r="E13" s="23"/>
      <c r="F13" s="23"/>
      <c r="G13" s="24"/>
      <c r="H13" s="49"/>
      <c r="I13" s="26"/>
      <c r="J13" s="26"/>
    </row>
    <row r="14" spans="1:10" ht="18.75" customHeight="1">
      <c r="A14" s="22">
        <v>2080199</v>
      </c>
      <c r="B14" s="22" t="s">
        <v>68</v>
      </c>
      <c r="C14" s="23">
        <f>D14+E14</f>
        <v>150.7</v>
      </c>
      <c r="D14" s="23"/>
      <c r="E14" s="23">
        <v>150.7</v>
      </c>
      <c r="F14" s="23"/>
      <c r="G14" s="24"/>
      <c r="H14" s="49"/>
      <c r="I14" s="26"/>
      <c r="J14" s="26"/>
    </row>
  </sheetData>
  <sheetProtection/>
  <mergeCells count="9">
    <mergeCell ref="A2:H2"/>
    <mergeCell ref="A3:B3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C12" sqref="C12"/>
    </sheetView>
  </sheetViews>
  <sheetFormatPr defaultColWidth="9.140625" defaultRowHeight="12.75" customHeight="1"/>
  <cols>
    <col min="1" max="1" width="32.57421875" style="11" customWidth="1"/>
    <col min="2" max="2" width="22.8515625" style="11" customWidth="1"/>
    <col min="3" max="3" width="36.00390625" style="11" customWidth="1"/>
    <col min="4" max="4" width="23.00390625" style="11" customWidth="1"/>
    <col min="5" max="5" width="21.57421875" style="11" customWidth="1"/>
    <col min="6" max="6" width="23.57421875" style="11" customWidth="1"/>
    <col min="7" max="16384" width="9.140625" style="11" customWidth="1"/>
  </cols>
  <sheetData>
    <row r="1" spans="1:7" ht="19.5" customHeight="1">
      <c r="A1" s="26"/>
      <c r="B1" s="26"/>
      <c r="C1" s="26"/>
      <c r="D1" s="26"/>
      <c r="E1" s="26"/>
      <c r="F1" s="35"/>
      <c r="G1" s="26"/>
    </row>
    <row r="2" spans="1:7" ht="29.25" customHeight="1">
      <c r="A2" s="73" t="s">
        <v>69</v>
      </c>
      <c r="B2" s="73"/>
      <c r="C2" s="73"/>
      <c r="D2" s="73"/>
      <c r="E2" s="73"/>
      <c r="F2" s="73"/>
      <c r="G2" s="26"/>
    </row>
    <row r="3" spans="1:7" ht="17.25" customHeight="1">
      <c r="A3" s="74" t="s">
        <v>10</v>
      </c>
      <c r="B3" s="74"/>
      <c r="C3" s="28"/>
      <c r="D3" s="28"/>
      <c r="E3" s="28"/>
      <c r="F3" s="15" t="s">
        <v>11</v>
      </c>
      <c r="G3" s="26"/>
    </row>
    <row r="4" spans="1:7" ht="17.25" customHeight="1">
      <c r="A4" s="29" t="s">
        <v>12</v>
      </c>
      <c r="B4" s="30"/>
      <c r="C4" s="75" t="s">
        <v>70</v>
      </c>
      <c r="D4" s="75"/>
      <c r="E4" s="75"/>
      <c r="F4" s="75"/>
      <c r="G4" s="26"/>
    </row>
    <row r="5" spans="1:7" ht="17.25" customHeight="1">
      <c r="A5" s="29" t="s">
        <v>14</v>
      </c>
      <c r="B5" s="16" t="s">
        <v>15</v>
      </c>
      <c r="C5" s="31" t="s">
        <v>16</v>
      </c>
      <c r="D5" s="36" t="s">
        <v>38</v>
      </c>
      <c r="E5" s="31" t="s">
        <v>71</v>
      </c>
      <c r="F5" s="36" t="s">
        <v>72</v>
      </c>
      <c r="G5" s="26"/>
    </row>
    <row r="6" spans="1:7" ht="17.25" customHeight="1">
      <c r="A6" s="37" t="s">
        <v>73</v>
      </c>
      <c r="B6" s="38">
        <f>B7+B8</f>
        <v>1118.81</v>
      </c>
      <c r="C6" s="39" t="s">
        <v>74</v>
      </c>
      <c r="D6" s="38">
        <v>1118.81</v>
      </c>
      <c r="E6" s="38">
        <v>1118.81</v>
      </c>
      <c r="F6" s="40"/>
      <c r="G6" s="26"/>
    </row>
    <row r="7" spans="1:7" ht="17.25" customHeight="1">
      <c r="A7" s="37" t="s">
        <v>75</v>
      </c>
      <c r="B7" s="38">
        <v>870.71</v>
      </c>
      <c r="C7" s="41" t="s">
        <v>18</v>
      </c>
      <c r="D7" s="38">
        <v>1118.81</v>
      </c>
      <c r="E7" s="38">
        <v>1118.81</v>
      </c>
      <c r="F7" s="42"/>
      <c r="G7" s="26"/>
    </row>
    <row r="8" spans="1:7" ht="17.25" customHeight="1">
      <c r="A8" s="37" t="s">
        <v>76</v>
      </c>
      <c r="B8" s="38">
        <v>248.1</v>
      </c>
      <c r="C8" s="41"/>
      <c r="D8" s="42"/>
      <c r="E8" s="42"/>
      <c r="F8" s="42"/>
      <c r="G8" s="26"/>
    </row>
    <row r="9" spans="1:7" ht="17.25" customHeight="1">
      <c r="A9" s="37" t="s">
        <v>77</v>
      </c>
      <c r="B9" s="38"/>
      <c r="C9" s="41"/>
      <c r="D9" s="42"/>
      <c r="E9" s="42"/>
      <c r="F9" s="42"/>
      <c r="G9" s="26"/>
    </row>
    <row r="10" spans="1:7" ht="17.25" customHeight="1">
      <c r="A10" s="37" t="s">
        <v>78</v>
      </c>
      <c r="B10" s="24"/>
      <c r="C10" s="41"/>
      <c r="D10" s="42"/>
      <c r="E10" s="42"/>
      <c r="F10" s="42"/>
      <c r="G10" s="26"/>
    </row>
    <row r="11" spans="1:7" ht="17.25" customHeight="1">
      <c r="A11" s="43"/>
      <c r="B11" s="44"/>
      <c r="C11" s="45"/>
      <c r="D11" s="42"/>
      <c r="E11" s="42"/>
      <c r="F11" s="42"/>
      <c r="G11" s="26"/>
    </row>
    <row r="12" spans="1:7" ht="17.25" customHeight="1">
      <c r="A12" s="43"/>
      <c r="B12" s="24"/>
      <c r="C12" s="45"/>
      <c r="D12" s="42"/>
      <c r="E12" s="42"/>
      <c r="F12" s="42"/>
      <c r="G12" s="26"/>
    </row>
    <row r="13" spans="1:7" ht="17.25" customHeight="1">
      <c r="A13" s="43"/>
      <c r="B13" s="24"/>
      <c r="C13" s="45"/>
      <c r="D13" s="42"/>
      <c r="E13" s="42"/>
      <c r="F13" s="42"/>
      <c r="G13" s="26"/>
    </row>
    <row r="14" spans="1:7" ht="17.25" customHeight="1">
      <c r="A14" s="43"/>
      <c r="B14" s="24"/>
      <c r="C14" s="45"/>
      <c r="D14" s="42"/>
      <c r="E14" s="42"/>
      <c r="F14" s="42"/>
      <c r="G14" s="26"/>
    </row>
    <row r="15" spans="1:7" ht="17.25" customHeight="1">
      <c r="A15" s="43"/>
      <c r="B15" s="24"/>
      <c r="C15" s="45"/>
      <c r="D15" s="42"/>
      <c r="E15" s="42"/>
      <c r="F15" s="42"/>
      <c r="G15" s="26"/>
    </row>
    <row r="16" spans="1:7" ht="17.25" customHeight="1">
      <c r="A16" s="43"/>
      <c r="B16" s="24"/>
      <c r="C16" s="45"/>
      <c r="D16" s="42"/>
      <c r="E16" s="42"/>
      <c r="F16" s="42"/>
      <c r="G16" s="26"/>
    </row>
    <row r="17" spans="1:7" ht="17.25" customHeight="1">
      <c r="A17" s="43"/>
      <c r="B17" s="24"/>
      <c r="C17" s="45"/>
      <c r="D17" s="42"/>
      <c r="E17" s="42"/>
      <c r="F17" s="42"/>
      <c r="G17" s="26"/>
    </row>
    <row r="18" spans="1:7" ht="17.25" customHeight="1">
      <c r="A18" s="43"/>
      <c r="B18" s="24"/>
      <c r="C18" s="45"/>
      <c r="D18" s="42"/>
      <c r="E18" s="42"/>
      <c r="F18" s="42"/>
      <c r="G18" s="26"/>
    </row>
    <row r="19" spans="1:7" ht="17.25" customHeight="1">
      <c r="A19" s="46"/>
      <c r="B19" s="24"/>
      <c r="C19" s="45"/>
      <c r="D19" s="42"/>
      <c r="E19" s="42"/>
      <c r="F19" s="42"/>
      <c r="G19" s="26"/>
    </row>
    <row r="20" spans="1:7" ht="17.25" customHeight="1">
      <c r="A20" s="43"/>
      <c r="B20" s="24"/>
      <c r="C20" s="45"/>
      <c r="D20" s="42"/>
      <c r="E20" s="42"/>
      <c r="F20" s="42"/>
      <c r="G20" s="26"/>
    </row>
    <row r="21" spans="1:7" ht="17.25" customHeight="1">
      <c r="A21" s="43"/>
      <c r="B21" s="24"/>
      <c r="C21" s="45"/>
      <c r="D21" s="42"/>
      <c r="E21" s="42"/>
      <c r="F21" s="42"/>
      <c r="G21" s="26"/>
    </row>
    <row r="22" spans="1:7" ht="17.25" customHeight="1">
      <c r="A22" s="43"/>
      <c r="B22" s="24"/>
      <c r="C22" s="45"/>
      <c r="D22" s="42"/>
      <c r="E22" s="42"/>
      <c r="F22" s="42"/>
      <c r="G22" s="26"/>
    </row>
    <row r="23" spans="1:7" ht="17.25" customHeight="1">
      <c r="A23" s="43"/>
      <c r="B23" s="24"/>
      <c r="C23" s="45"/>
      <c r="D23" s="42"/>
      <c r="E23" s="42"/>
      <c r="F23" s="42"/>
      <c r="G23" s="26"/>
    </row>
    <row r="24" spans="1:7" ht="17.25" customHeight="1">
      <c r="A24" s="43"/>
      <c r="B24" s="24"/>
      <c r="C24" s="45"/>
      <c r="D24" s="42"/>
      <c r="E24" s="42"/>
      <c r="F24" s="42"/>
      <c r="G24" s="26"/>
    </row>
    <row r="25" spans="1:7" ht="17.25" customHeight="1">
      <c r="A25" s="43"/>
      <c r="B25" s="24"/>
      <c r="C25" s="45"/>
      <c r="D25" s="42"/>
      <c r="E25" s="42"/>
      <c r="F25" s="42"/>
      <c r="G25" s="26"/>
    </row>
    <row r="26" spans="1:7" ht="19.5" customHeight="1">
      <c r="A26" s="43"/>
      <c r="B26" s="24"/>
      <c r="C26" s="45"/>
      <c r="D26" s="42"/>
      <c r="E26" s="42"/>
      <c r="F26" s="42"/>
      <c r="G26" s="26"/>
    </row>
    <row r="27" spans="1:7" ht="19.5" customHeight="1">
      <c r="A27" s="43"/>
      <c r="B27" s="24"/>
      <c r="C27" s="45"/>
      <c r="D27" s="42"/>
      <c r="E27" s="42"/>
      <c r="F27" s="42"/>
      <c r="G27" s="26"/>
    </row>
    <row r="28" spans="1:7" ht="19.5" customHeight="1">
      <c r="A28" s="43"/>
      <c r="B28" s="24"/>
      <c r="C28" s="45"/>
      <c r="D28" s="42"/>
      <c r="E28" s="42"/>
      <c r="F28" s="42"/>
      <c r="G28" s="26"/>
    </row>
    <row r="29" spans="1:7" ht="19.5" customHeight="1">
      <c r="A29" s="43"/>
      <c r="B29" s="24"/>
      <c r="C29" s="45"/>
      <c r="D29" s="42"/>
      <c r="E29" s="42"/>
      <c r="F29" s="42"/>
      <c r="G29" s="26"/>
    </row>
    <row r="30" spans="1:7" ht="19.5" customHeight="1">
      <c r="A30" s="43"/>
      <c r="B30" s="24"/>
      <c r="C30" s="45"/>
      <c r="D30" s="42"/>
      <c r="E30" s="42"/>
      <c r="F30" s="42"/>
      <c r="G30" s="26"/>
    </row>
    <row r="31" spans="1:7" ht="19.5" customHeight="1">
      <c r="A31" s="43"/>
      <c r="B31" s="24"/>
      <c r="C31" s="45"/>
      <c r="D31" s="42"/>
      <c r="E31" s="42"/>
      <c r="F31" s="42"/>
      <c r="G31" s="26"/>
    </row>
    <row r="32" spans="1:7" ht="19.5" customHeight="1">
      <c r="A32" s="43"/>
      <c r="B32" s="24"/>
      <c r="C32" s="45"/>
      <c r="D32" s="42"/>
      <c r="E32" s="42"/>
      <c r="F32" s="42"/>
      <c r="G32" s="26"/>
    </row>
    <row r="33" spans="1:7" ht="19.5" customHeight="1">
      <c r="A33" s="43"/>
      <c r="B33" s="24"/>
      <c r="C33" s="45"/>
      <c r="D33" s="42"/>
      <c r="E33" s="42"/>
      <c r="F33" s="42"/>
      <c r="G33" s="26"/>
    </row>
    <row r="34" spans="1:7" ht="19.5" customHeight="1">
      <c r="A34" s="43"/>
      <c r="B34" s="24"/>
      <c r="C34" s="45"/>
      <c r="D34" s="42"/>
      <c r="E34" s="42"/>
      <c r="F34" s="42"/>
      <c r="G34" s="26"/>
    </row>
    <row r="35" spans="1:7" ht="19.5" customHeight="1">
      <c r="A35" s="43"/>
      <c r="B35" s="24"/>
      <c r="C35" s="45"/>
      <c r="D35" s="42"/>
      <c r="E35" s="42"/>
      <c r="F35" s="42"/>
      <c r="G35" s="26"/>
    </row>
    <row r="36" spans="1:7" ht="19.5" customHeight="1">
      <c r="A36" s="43"/>
      <c r="B36" s="24"/>
      <c r="C36" s="45"/>
      <c r="D36" s="42"/>
      <c r="E36" s="42"/>
      <c r="F36" s="42"/>
      <c r="G36" s="26"/>
    </row>
    <row r="37" spans="1:7" ht="19.5" customHeight="1">
      <c r="A37" s="43"/>
      <c r="B37" s="24"/>
      <c r="C37" s="45"/>
      <c r="D37" s="42"/>
      <c r="E37" s="42"/>
      <c r="F37" s="42"/>
      <c r="G37" s="26"/>
    </row>
    <row r="38" spans="1:7" ht="19.5" customHeight="1">
      <c r="A38" s="43"/>
      <c r="B38" s="24"/>
      <c r="C38" s="45"/>
      <c r="D38" s="42"/>
      <c r="E38" s="42"/>
      <c r="F38" s="42"/>
      <c r="G38" s="26"/>
    </row>
    <row r="39" spans="1:7" ht="19.5" customHeight="1">
      <c r="A39" s="43"/>
      <c r="B39" s="24"/>
      <c r="C39" s="45"/>
      <c r="D39" s="42"/>
      <c r="E39" s="42"/>
      <c r="F39" s="42"/>
      <c r="G39" s="26"/>
    </row>
    <row r="40" spans="1:7" ht="19.5" customHeight="1">
      <c r="A40" s="43"/>
      <c r="B40" s="24"/>
      <c r="C40" s="45"/>
      <c r="D40" s="42"/>
      <c r="E40" s="42"/>
      <c r="F40" s="42"/>
      <c r="G40" s="26"/>
    </row>
    <row r="41" spans="1:7" ht="19.5" customHeight="1">
      <c r="A41" s="43"/>
      <c r="B41" s="24"/>
      <c r="C41" s="45"/>
      <c r="D41" s="42"/>
      <c r="E41" s="42"/>
      <c r="F41" s="42"/>
      <c r="G41" s="26"/>
    </row>
    <row r="42" spans="1:7" ht="19.5" customHeight="1">
      <c r="A42" s="43"/>
      <c r="B42" s="24"/>
      <c r="C42" s="45"/>
      <c r="D42" s="42"/>
      <c r="E42" s="42"/>
      <c r="F42" s="42"/>
      <c r="G42" s="26"/>
    </row>
    <row r="43" spans="1:7" ht="19.5" customHeight="1">
      <c r="A43" s="43"/>
      <c r="B43" s="24"/>
      <c r="C43" s="45"/>
      <c r="D43" s="42"/>
      <c r="E43" s="42"/>
      <c r="F43" s="42"/>
      <c r="G43" s="26"/>
    </row>
    <row r="44" spans="1:7" ht="19.5" customHeight="1">
      <c r="A44" s="43"/>
      <c r="B44" s="24"/>
      <c r="C44" s="45"/>
      <c r="D44" s="42"/>
      <c r="E44" s="42"/>
      <c r="F44" s="42"/>
      <c r="G44" s="26"/>
    </row>
    <row r="45" spans="1:7" ht="19.5" customHeight="1">
      <c r="A45" s="43"/>
      <c r="B45" s="24"/>
      <c r="C45" s="45"/>
      <c r="D45" s="42"/>
      <c r="E45" s="42"/>
      <c r="F45" s="42"/>
      <c r="G45" s="26"/>
    </row>
    <row r="46" spans="1:7" ht="19.5" customHeight="1">
      <c r="A46" s="43"/>
      <c r="B46" s="24"/>
      <c r="C46" s="45"/>
      <c r="D46" s="42"/>
      <c r="E46" s="42"/>
      <c r="F46" s="42"/>
      <c r="G46" s="26"/>
    </row>
    <row r="47" spans="1:7" ht="19.5" customHeight="1">
      <c r="A47" s="43"/>
      <c r="B47" s="24"/>
      <c r="C47" s="45"/>
      <c r="D47" s="42"/>
      <c r="E47" s="42"/>
      <c r="F47" s="42"/>
      <c r="G47" s="26"/>
    </row>
    <row r="48" spans="1:7" ht="19.5" customHeight="1">
      <c r="A48" s="43"/>
      <c r="B48" s="24"/>
      <c r="C48" s="45"/>
      <c r="D48" s="42"/>
      <c r="E48" s="42"/>
      <c r="F48" s="42"/>
      <c r="G48" s="26"/>
    </row>
    <row r="49" spans="1:7" ht="17.25" customHeight="1">
      <c r="A49" s="43" t="s">
        <v>79</v>
      </c>
      <c r="B49" s="24"/>
      <c r="C49" s="42" t="s">
        <v>80</v>
      </c>
      <c r="D49" s="42"/>
      <c r="E49" s="42"/>
      <c r="F49" s="24"/>
      <c r="G49" s="26"/>
    </row>
    <row r="50" spans="1:7" ht="17.25" customHeight="1">
      <c r="A50" s="28" t="s">
        <v>81</v>
      </c>
      <c r="B50" s="24"/>
      <c r="C50" s="42"/>
      <c r="D50" s="42"/>
      <c r="E50" s="42"/>
      <c r="F50" s="24"/>
      <c r="G50" s="26"/>
    </row>
    <row r="51" spans="1:7" ht="17.25" customHeight="1">
      <c r="A51" s="43" t="s">
        <v>82</v>
      </c>
      <c r="B51" s="40"/>
      <c r="C51" s="42"/>
      <c r="D51" s="42"/>
      <c r="E51" s="42"/>
      <c r="F51" s="24"/>
      <c r="G51" s="26"/>
    </row>
    <row r="52" spans="1:7" ht="17.25" customHeight="1">
      <c r="A52" s="43"/>
      <c r="B52" s="24"/>
      <c r="C52" s="42"/>
      <c r="D52" s="42"/>
      <c r="E52" s="42"/>
      <c r="F52" s="24"/>
      <c r="G52" s="26"/>
    </row>
    <row r="53" spans="1:7" ht="17.25" customHeight="1">
      <c r="A53" s="43"/>
      <c r="B53" s="38"/>
      <c r="C53" s="94"/>
      <c r="D53" s="94"/>
      <c r="E53" s="94"/>
      <c r="F53" s="24"/>
      <c r="G53" s="26"/>
    </row>
    <row r="54" spans="1:7" ht="17.25" customHeight="1">
      <c r="A54" s="88" t="s">
        <v>33</v>
      </c>
      <c r="B54" s="91">
        <v>1118.81</v>
      </c>
      <c r="C54" s="92" t="s">
        <v>34</v>
      </c>
      <c r="D54" s="91">
        <v>1118.81</v>
      </c>
      <c r="E54" s="91">
        <v>1118.81</v>
      </c>
      <c r="F54" s="93"/>
      <c r="G54" s="26"/>
    </row>
    <row r="80" ht="15">
      <c r="AF80" s="25"/>
    </row>
    <row r="81" ht="15">
      <c r="AD81" s="25"/>
    </row>
    <row r="82" spans="31:32" ht="15">
      <c r="AE82" s="25"/>
      <c r="AF82" s="25"/>
    </row>
    <row r="83" spans="32:33" ht="15">
      <c r="AF83" s="25"/>
      <c r="AG83" s="25"/>
    </row>
    <row r="84" ht="15">
      <c r="AG84" s="48" t="s">
        <v>83</v>
      </c>
    </row>
    <row r="121" ht="15">
      <c r="Z121" s="25"/>
    </row>
    <row r="122" spans="23:26" ht="15">
      <c r="W122" s="25"/>
      <c r="X122" s="25"/>
      <c r="Y122" s="25"/>
      <c r="Z122" s="48" t="s">
        <v>83</v>
      </c>
    </row>
  </sheetData>
  <sheetProtection/>
  <mergeCells count="3">
    <mergeCell ref="A2:F2"/>
    <mergeCell ref="A3:B3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showGridLines="0" zoomScalePageLayoutView="0" workbookViewId="0" topLeftCell="A1">
      <selection activeCell="D11" sqref="D11"/>
    </sheetView>
  </sheetViews>
  <sheetFormatPr defaultColWidth="9.140625" defaultRowHeight="12.75" customHeight="1"/>
  <cols>
    <col min="1" max="1" width="16.7109375" style="25" customWidth="1"/>
    <col min="2" max="2" width="44.421875" style="25" customWidth="1"/>
    <col min="3" max="5" width="28.00390625" style="25" customWidth="1"/>
    <col min="6" max="6" width="9.140625" style="25" customWidth="1"/>
    <col min="7" max="7" width="13.57421875" style="25" customWidth="1"/>
    <col min="8" max="16384" width="9.140625" style="25" customWidth="1"/>
  </cols>
  <sheetData>
    <row r="1" spans="1:7" s="11" customFormat="1" ht="21" customHeight="1">
      <c r="A1" s="26"/>
      <c r="B1" s="26"/>
      <c r="C1" s="26"/>
      <c r="D1" s="26"/>
      <c r="E1" s="26"/>
      <c r="F1" s="26"/>
      <c r="G1" s="26"/>
    </row>
    <row r="2" spans="1:7" s="11" customFormat="1" ht="29.25" customHeight="1">
      <c r="A2" s="81" t="s">
        <v>84</v>
      </c>
      <c r="B2" s="81"/>
      <c r="C2" s="81"/>
      <c r="D2" s="81"/>
      <c r="E2" s="81"/>
      <c r="F2" s="27"/>
      <c r="G2" s="27"/>
    </row>
    <row r="3" spans="1:7" s="11" customFormat="1" ht="21" customHeight="1">
      <c r="A3" s="74" t="s">
        <v>10</v>
      </c>
      <c r="B3" s="74"/>
      <c r="C3" s="28"/>
      <c r="D3" s="28"/>
      <c r="E3" s="15" t="s">
        <v>11</v>
      </c>
      <c r="F3" s="26"/>
      <c r="G3" s="26"/>
    </row>
    <row r="4" spans="1:7" s="11" customFormat="1" ht="17.25" customHeight="1">
      <c r="A4" s="75" t="s">
        <v>60</v>
      </c>
      <c r="B4" s="75"/>
      <c r="C4" s="75" t="s">
        <v>85</v>
      </c>
      <c r="D4" s="75"/>
      <c r="E4" s="75"/>
      <c r="F4" s="26"/>
      <c r="G4" s="26"/>
    </row>
    <row r="5" spans="1:7" s="11" customFormat="1" ht="21" customHeight="1">
      <c r="A5" s="29" t="s">
        <v>66</v>
      </c>
      <c r="B5" s="29" t="s">
        <v>67</v>
      </c>
      <c r="C5" s="29" t="s">
        <v>38</v>
      </c>
      <c r="D5" s="29" t="s">
        <v>61</v>
      </c>
      <c r="E5" s="29" t="s">
        <v>62</v>
      </c>
      <c r="F5" s="26"/>
      <c r="G5" s="26"/>
    </row>
    <row r="6" spans="1:7" s="11" customFormat="1" ht="21" customHeight="1">
      <c r="A6" s="16" t="s">
        <v>52</v>
      </c>
      <c r="B6" s="16" t="s">
        <v>52</v>
      </c>
      <c r="C6" s="32">
        <v>1</v>
      </c>
      <c r="D6" s="32">
        <v>2</v>
      </c>
      <c r="E6" s="32">
        <v>3</v>
      </c>
      <c r="F6" s="26"/>
      <c r="G6" s="26"/>
    </row>
    <row r="7" spans="1:7" s="11" customFormat="1" ht="18.75" customHeight="1">
      <c r="A7" s="22"/>
      <c r="B7" s="34" t="s">
        <v>38</v>
      </c>
      <c r="C7" s="23">
        <f>C8</f>
        <v>1118.81</v>
      </c>
      <c r="D7" s="23">
        <f>D8</f>
        <v>870.7099999999999</v>
      </c>
      <c r="E7" s="91">
        <f>E8</f>
        <v>248.1</v>
      </c>
      <c r="F7" s="26"/>
      <c r="G7" s="26"/>
    </row>
    <row r="8" spans="1:7" s="11" customFormat="1" ht="18.75" customHeight="1">
      <c r="A8" s="22" t="s">
        <v>53</v>
      </c>
      <c r="B8" s="22" t="s">
        <v>18</v>
      </c>
      <c r="C8" s="23">
        <f>C9</f>
        <v>1118.81</v>
      </c>
      <c r="D8" s="23">
        <f>D9</f>
        <v>870.7099999999999</v>
      </c>
      <c r="E8" s="91">
        <f>E9</f>
        <v>248.1</v>
      </c>
      <c r="F8" s="26"/>
      <c r="G8" s="26"/>
    </row>
    <row r="9" spans="1:7" s="11" customFormat="1" ht="18.75" customHeight="1">
      <c r="A9" s="22" t="s">
        <v>54</v>
      </c>
      <c r="B9" s="22" t="s">
        <v>55</v>
      </c>
      <c r="C9" s="23">
        <f>SUM(C10:C14)</f>
        <v>1118.81</v>
      </c>
      <c r="D9" s="23">
        <f>SUM(D10:D14)</f>
        <v>870.7099999999999</v>
      </c>
      <c r="E9" s="91">
        <f>SUM(E10:E14)</f>
        <v>248.1</v>
      </c>
      <c r="F9" s="26"/>
      <c r="G9" s="26"/>
    </row>
    <row r="10" spans="1:7" s="11" customFormat="1" ht="18.75" customHeight="1">
      <c r="A10" s="22">
        <v>2080101</v>
      </c>
      <c r="B10" s="22" t="s">
        <v>56</v>
      </c>
      <c r="C10" s="23">
        <f>D10+E10</f>
        <v>543.8</v>
      </c>
      <c r="D10" s="23">
        <v>465.4</v>
      </c>
      <c r="E10" s="91">
        <v>78.4</v>
      </c>
      <c r="F10" s="26"/>
      <c r="G10" s="26"/>
    </row>
    <row r="11" spans="1:7" s="11" customFormat="1" ht="18.75" customHeight="1">
      <c r="A11" s="22">
        <v>2080106</v>
      </c>
      <c r="B11" s="22" t="s">
        <v>57</v>
      </c>
      <c r="C11" s="23">
        <f>D11+E11</f>
        <v>188.29</v>
      </c>
      <c r="D11" s="23">
        <v>169.29</v>
      </c>
      <c r="E11" s="44">
        <v>19</v>
      </c>
      <c r="F11" s="26"/>
      <c r="G11" s="26"/>
    </row>
    <row r="12" spans="1:7" s="11" customFormat="1" ht="18.75" customHeight="1">
      <c r="A12" s="22">
        <v>2080107</v>
      </c>
      <c r="B12" s="22" t="s">
        <v>58</v>
      </c>
      <c r="C12" s="23">
        <f>D12+E12</f>
        <v>100.44</v>
      </c>
      <c r="D12" s="23">
        <v>100.44</v>
      </c>
      <c r="E12" s="24"/>
      <c r="F12" s="26"/>
      <c r="G12" s="26"/>
    </row>
    <row r="13" spans="1:7" s="11" customFormat="1" ht="18.75" customHeight="1">
      <c r="A13" s="22">
        <v>2080107</v>
      </c>
      <c r="B13" s="22" t="s">
        <v>58</v>
      </c>
      <c r="C13" s="23">
        <f>D13+E13</f>
        <v>135.58</v>
      </c>
      <c r="D13" s="23">
        <v>135.58</v>
      </c>
      <c r="E13" s="24"/>
      <c r="F13" s="26"/>
      <c r="G13" s="26"/>
    </row>
    <row r="14" spans="1:7" s="11" customFormat="1" ht="18.75" customHeight="1">
      <c r="A14" s="22">
        <v>2080199</v>
      </c>
      <c r="B14" s="22" t="s">
        <v>68</v>
      </c>
      <c r="C14" s="23">
        <f>D14+E14</f>
        <v>150.7</v>
      </c>
      <c r="D14" s="23"/>
      <c r="E14" s="24">
        <v>150.7</v>
      </c>
      <c r="F14" s="26"/>
      <c r="G14" s="26"/>
    </row>
    <row r="17" s="11" customFormat="1" ht="15"/>
    <row r="20" s="11" customFormat="1" ht="15"/>
  </sheetData>
  <sheetProtection/>
  <mergeCells count="4">
    <mergeCell ref="A2:E2"/>
    <mergeCell ref="A3:B3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PageLayoutView="0" workbookViewId="0" topLeftCell="A1">
      <selection activeCell="D21" sqref="D21"/>
    </sheetView>
  </sheetViews>
  <sheetFormatPr defaultColWidth="9.140625" defaultRowHeight="12.75" customHeight="1"/>
  <cols>
    <col min="1" max="1" width="28.00390625" style="11" customWidth="1"/>
    <col min="2" max="2" width="38.00390625" style="11" customWidth="1"/>
    <col min="3" max="5" width="28.00390625" style="11" customWidth="1"/>
    <col min="6" max="6" width="9.140625" style="11" customWidth="1"/>
    <col min="7" max="7" width="13.57421875" style="11" customWidth="1"/>
    <col min="8" max="16384" width="9.140625" style="11" customWidth="1"/>
  </cols>
  <sheetData>
    <row r="1" spans="1:7" ht="21" customHeight="1">
      <c r="A1" s="26"/>
      <c r="B1" s="26"/>
      <c r="C1" s="26"/>
      <c r="D1" s="26"/>
      <c r="E1" s="26"/>
      <c r="F1" s="26"/>
      <c r="G1" s="26"/>
    </row>
    <row r="2" spans="1:7" ht="29.25" customHeight="1">
      <c r="A2" s="81" t="s">
        <v>86</v>
      </c>
      <c r="B2" s="81"/>
      <c r="C2" s="81"/>
      <c r="D2" s="81"/>
      <c r="E2" s="81"/>
      <c r="F2" s="27"/>
      <c r="G2" s="27"/>
    </row>
    <row r="3" spans="1:7" ht="21" customHeight="1">
      <c r="A3" s="74" t="s">
        <v>10</v>
      </c>
      <c r="B3" s="74"/>
      <c r="C3" s="28"/>
      <c r="D3" s="28"/>
      <c r="E3" s="15" t="s">
        <v>11</v>
      </c>
      <c r="F3" s="26"/>
      <c r="G3" s="26"/>
    </row>
    <row r="4" spans="1:7" ht="17.25" customHeight="1">
      <c r="A4" s="75" t="s">
        <v>87</v>
      </c>
      <c r="B4" s="75"/>
      <c r="C4" s="75" t="s">
        <v>88</v>
      </c>
      <c r="D4" s="75"/>
      <c r="E4" s="75"/>
      <c r="F4" s="26"/>
      <c r="G4" s="26"/>
    </row>
    <row r="5" spans="1:7" ht="21" customHeight="1">
      <c r="A5" s="29" t="s">
        <v>66</v>
      </c>
      <c r="B5" s="30" t="s">
        <v>67</v>
      </c>
      <c r="C5" s="31" t="s">
        <v>38</v>
      </c>
      <c r="D5" s="31" t="s">
        <v>89</v>
      </c>
      <c r="E5" s="31" t="s">
        <v>90</v>
      </c>
      <c r="F5" s="26"/>
      <c r="G5" s="26"/>
    </row>
    <row r="6" spans="1:7" ht="21" customHeight="1">
      <c r="A6" s="16" t="s">
        <v>52</v>
      </c>
      <c r="B6" s="16" t="s">
        <v>52</v>
      </c>
      <c r="C6" s="32">
        <v>1</v>
      </c>
      <c r="D6" s="32">
        <v>2</v>
      </c>
      <c r="E6" s="32">
        <v>3</v>
      </c>
      <c r="F6" s="26"/>
      <c r="G6" s="26"/>
    </row>
    <row r="7" spans="1:8" ht="18.75" customHeight="1">
      <c r="A7" s="22"/>
      <c r="B7" s="22" t="s">
        <v>38</v>
      </c>
      <c r="C7" s="23">
        <f>D7+E7</f>
        <v>870.7059999999999</v>
      </c>
      <c r="D7" s="23">
        <f>D8+D27+D34</f>
        <v>766.536</v>
      </c>
      <c r="E7" s="24">
        <v>104.17</v>
      </c>
      <c r="F7" s="33"/>
      <c r="G7" s="33"/>
      <c r="H7" s="25"/>
    </row>
    <row r="8" spans="1:8" ht="18.75" customHeight="1">
      <c r="A8" s="22" t="s">
        <v>91</v>
      </c>
      <c r="B8" s="22" t="s">
        <v>92</v>
      </c>
      <c r="C8" s="23">
        <f aca="true" t="shared" si="0" ref="C8:C48">D8+E8</f>
        <v>662.66</v>
      </c>
      <c r="D8" s="23">
        <f>D9+D14+D17+D19+D23+D25</f>
        <v>662.66</v>
      </c>
      <c r="E8" s="24"/>
      <c r="F8" s="33"/>
      <c r="G8" s="33"/>
      <c r="H8" s="25"/>
    </row>
    <row r="9" spans="1:8" ht="18.75" customHeight="1">
      <c r="A9" s="22" t="s">
        <v>93</v>
      </c>
      <c r="B9" s="22" t="s">
        <v>94</v>
      </c>
      <c r="C9" s="23">
        <f t="shared" si="0"/>
        <v>269.71000000000004</v>
      </c>
      <c r="D9" s="23">
        <f>SUM(D10:D13)</f>
        <v>269.71000000000004</v>
      </c>
      <c r="E9" s="24"/>
      <c r="F9" s="33"/>
      <c r="G9" s="33"/>
      <c r="H9" s="25"/>
    </row>
    <row r="10" spans="1:8" ht="18.75" customHeight="1">
      <c r="A10" s="22" t="s">
        <v>95</v>
      </c>
      <c r="B10" s="22" t="s">
        <v>96</v>
      </c>
      <c r="C10" s="23">
        <f t="shared" si="0"/>
        <v>58.43</v>
      </c>
      <c r="D10" s="23">
        <v>58.43</v>
      </c>
      <c r="E10" s="24"/>
      <c r="F10" s="33"/>
      <c r="G10" s="33"/>
      <c r="H10" s="25"/>
    </row>
    <row r="11" spans="1:8" ht="18.75" customHeight="1">
      <c r="A11" s="22" t="s">
        <v>97</v>
      </c>
      <c r="B11" s="22" t="s">
        <v>98</v>
      </c>
      <c r="C11" s="23">
        <f t="shared" si="0"/>
        <v>129.94</v>
      </c>
      <c r="D11" s="23">
        <v>129.94</v>
      </c>
      <c r="E11" s="24"/>
      <c r="F11" s="33"/>
      <c r="G11" s="33"/>
      <c r="H11" s="25"/>
    </row>
    <row r="12" spans="1:8" ht="18.75" customHeight="1">
      <c r="A12" s="22" t="s">
        <v>99</v>
      </c>
      <c r="B12" s="22" t="s">
        <v>100</v>
      </c>
      <c r="C12" s="23">
        <f t="shared" si="0"/>
        <v>67.67</v>
      </c>
      <c r="D12" s="23">
        <v>67.67</v>
      </c>
      <c r="E12" s="24"/>
      <c r="F12" s="33"/>
      <c r="G12" s="33"/>
      <c r="H12" s="25"/>
    </row>
    <row r="13" spans="1:8" ht="18.75" customHeight="1">
      <c r="A13" s="22" t="s">
        <v>101</v>
      </c>
      <c r="B13" s="22" t="s">
        <v>102</v>
      </c>
      <c r="C13" s="23">
        <f t="shared" si="0"/>
        <v>13.67</v>
      </c>
      <c r="D13" s="23">
        <v>13.67</v>
      </c>
      <c r="E13" s="24"/>
      <c r="F13" s="33"/>
      <c r="G13" s="33"/>
      <c r="H13" s="25"/>
    </row>
    <row r="14" spans="1:8" ht="18.75" customHeight="1">
      <c r="A14" s="22" t="s">
        <v>103</v>
      </c>
      <c r="B14" s="22" t="s">
        <v>104</v>
      </c>
      <c r="C14" s="23">
        <f t="shared" si="0"/>
        <v>182.18</v>
      </c>
      <c r="D14" s="23">
        <f>SUM(D15:D16)</f>
        <v>182.18</v>
      </c>
      <c r="E14" s="24"/>
      <c r="F14" s="33"/>
      <c r="G14" s="33"/>
      <c r="H14" s="25"/>
    </row>
    <row r="15" spans="1:8" ht="18.75" customHeight="1">
      <c r="A15" s="22" t="s">
        <v>105</v>
      </c>
      <c r="B15" s="22" t="s">
        <v>106</v>
      </c>
      <c r="C15" s="23">
        <f t="shared" si="0"/>
        <v>180.05</v>
      </c>
      <c r="D15" s="23">
        <v>180.05</v>
      </c>
      <c r="E15" s="24"/>
      <c r="F15" s="33"/>
      <c r="G15" s="33"/>
      <c r="H15" s="25"/>
    </row>
    <row r="16" spans="1:8" ht="18.75" customHeight="1">
      <c r="A16" s="22" t="s">
        <v>107</v>
      </c>
      <c r="B16" s="22" t="s">
        <v>108</v>
      </c>
      <c r="C16" s="23">
        <f t="shared" si="0"/>
        <v>2.13</v>
      </c>
      <c r="D16" s="23">
        <v>2.13</v>
      </c>
      <c r="E16" s="24"/>
      <c r="F16" s="33"/>
      <c r="G16" s="33"/>
      <c r="H16" s="25"/>
    </row>
    <row r="17" spans="1:8" ht="18.75" customHeight="1">
      <c r="A17" s="22" t="s">
        <v>109</v>
      </c>
      <c r="B17" s="22" t="s">
        <v>110</v>
      </c>
      <c r="C17" s="23">
        <f t="shared" si="0"/>
        <v>58.14</v>
      </c>
      <c r="D17" s="23">
        <f>D18</f>
        <v>58.14</v>
      </c>
      <c r="E17" s="24"/>
      <c r="F17" s="33"/>
      <c r="G17" s="33"/>
      <c r="H17" s="25"/>
    </row>
    <row r="18" spans="1:8" ht="18.75" customHeight="1">
      <c r="A18" s="22" t="s">
        <v>111</v>
      </c>
      <c r="B18" s="22" t="s">
        <v>112</v>
      </c>
      <c r="C18" s="23">
        <f t="shared" si="0"/>
        <v>58.14</v>
      </c>
      <c r="D18" s="23">
        <v>58.14</v>
      </c>
      <c r="E18" s="24"/>
      <c r="F18" s="33"/>
      <c r="G18" s="33"/>
      <c r="H18" s="25"/>
    </row>
    <row r="19" spans="1:8" ht="18.75" customHeight="1">
      <c r="A19" s="22" t="s">
        <v>113</v>
      </c>
      <c r="B19" s="22" t="s">
        <v>114</v>
      </c>
      <c r="C19" s="23">
        <f t="shared" si="0"/>
        <v>134.11999999999998</v>
      </c>
      <c r="D19" s="23">
        <f>SUM(D20:D22)</f>
        <v>134.11999999999998</v>
      </c>
      <c r="E19" s="24"/>
      <c r="F19" s="33"/>
      <c r="G19" s="33"/>
      <c r="H19" s="25"/>
    </row>
    <row r="20" spans="1:8" ht="18.75" customHeight="1">
      <c r="A20" s="22" t="s">
        <v>115</v>
      </c>
      <c r="B20" s="22" t="s">
        <v>116</v>
      </c>
      <c r="C20" s="23">
        <f t="shared" si="0"/>
        <v>93</v>
      </c>
      <c r="D20" s="23">
        <v>93</v>
      </c>
      <c r="E20" s="24"/>
      <c r="F20" s="33"/>
      <c r="G20" s="33"/>
      <c r="H20" s="25"/>
    </row>
    <row r="21" spans="1:8" ht="18.75" customHeight="1">
      <c r="A21" s="22" t="s">
        <v>117</v>
      </c>
      <c r="B21" s="22" t="s">
        <v>118</v>
      </c>
      <c r="C21" s="23">
        <f t="shared" si="0"/>
        <v>39.64</v>
      </c>
      <c r="D21" s="23">
        <v>39.64</v>
      </c>
      <c r="E21" s="24"/>
      <c r="F21" s="33"/>
      <c r="G21" s="33"/>
      <c r="H21" s="25"/>
    </row>
    <row r="22" spans="1:8" ht="18.75" customHeight="1">
      <c r="A22" s="22" t="s">
        <v>119</v>
      </c>
      <c r="B22" s="22" t="s">
        <v>120</v>
      </c>
      <c r="C22" s="23">
        <f t="shared" si="0"/>
        <v>1.48</v>
      </c>
      <c r="D22" s="23">
        <v>1.48</v>
      </c>
      <c r="E22" s="24"/>
      <c r="F22" s="33"/>
      <c r="G22" s="33"/>
      <c r="H22" s="25"/>
    </row>
    <row r="23" spans="1:8" ht="18.75" customHeight="1">
      <c r="A23" s="22" t="s">
        <v>121</v>
      </c>
      <c r="B23" s="22" t="s">
        <v>122</v>
      </c>
      <c r="C23" s="23">
        <f t="shared" si="0"/>
        <v>18.29</v>
      </c>
      <c r="D23" s="23">
        <f>SUM(D24)</f>
        <v>18.29</v>
      </c>
      <c r="E23" s="24"/>
      <c r="F23" s="33"/>
      <c r="G23" s="33"/>
      <c r="H23" s="25"/>
    </row>
    <row r="24" spans="1:8" ht="18.75" customHeight="1">
      <c r="A24" s="22" t="s">
        <v>123</v>
      </c>
      <c r="B24" s="22" t="s">
        <v>124</v>
      </c>
      <c r="C24" s="23">
        <f t="shared" si="0"/>
        <v>18.29</v>
      </c>
      <c r="D24" s="23">
        <v>18.29</v>
      </c>
      <c r="E24" s="24"/>
      <c r="F24" s="33"/>
      <c r="G24" s="33"/>
      <c r="H24" s="25"/>
    </row>
    <row r="25" spans="1:8" ht="18.75" customHeight="1">
      <c r="A25" s="22" t="s">
        <v>125</v>
      </c>
      <c r="B25" s="22" t="s">
        <v>126</v>
      </c>
      <c r="C25" s="23">
        <f t="shared" si="0"/>
        <v>0.22</v>
      </c>
      <c r="D25" s="23">
        <f>SUM(D26)</f>
        <v>0.22</v>
      </c>
      <c r="E25" s="24"/>
      <c r="F25" s="33"/>
      <c r="G25" s="33"/>
      <c r="H25" s="25"/>
    </row>
    <row r="26" spans="1:8" ht="18.75" customHeight="1">
      <c r="A26" s="22" t="s">
        <v>127</v>
      </c>
      <c r="B26" s="22" t="s">
        <v>128</v>
      </c>
      <c r="C26" s="23">
        <f t="shared" si="0"/>
        <v>0.22</v>
      </c>
      <c r="D26" s="23">
        <v>0.22</v>
      </c>
      <c r="E26" s="38"/>
      <c r="F26" s="33"/>
      <c r="G26" s="33"/>
      <c r="H26" s="25"/>
    </row>
    <row r="27" spans="1:8" ht="18.75" customHeight="1">
      <c r="A27" s="22" t="s">
        <v>129</v>
      </c>
      <c r="B27" s="22" t="s">
        <v>130</v>
      </c>
      <c r="C27" s="23">
        <f t="shared" si="0"/>
        <v>104.17</v>
      </c>
      <c r="D27" s="23"/>
      <c r="E27" s="91">
        <f>E28+E30+E32</f>
        <v>104.17</v>
      </c>
      <c r="F27" s="33"/>
      <c r="G27" s="33"/>
      <c r="H27" s="25"/>
    </row>
    <row r="28" spans="1:8" ht="18.75" customHeight="1">
      <c r="A28" s="22" t="s">
        <v>93</v>
      </c>
      <c r="B28" s="22" t="s">
        <v>131</v>
      </c>
      <c r="C28" s="23">
        <f t="shared" si="0"/>
        <v>38.86</v>
      </c>
      <c r="D28" s="23"/>
      <c r="E28" s="91">
        <f>E29</f>
        <v>38.86</v>
      </c>
      <c r="F28" s="33"/>
      <c r="G28" s="33"/>
      <c r="H28" s="25"/>
    </row>
    <row r="29" spans="1:8" ht="18.75" customHeight="1">
      <c r="A29" s="22" t="s">
        <v>132</v>
      </c>
      <c r="B29" s="22" t="s">
        <v>133</v>
      </c>
      <c r="C29" s="23">
        <f t="shared" si="0"/>
        <v>38.86</v>
      </c>
      <c r="D29" s="23"/>
      <c r="E29" s="91">
        <v>38.86</v>
      </c>
      <c r="F29" s="33"/>
      <c r="G29" s="33"/>
      <c r="H29" s="25"/>
    </row>
    <row r="30" spans="1:8" ht="18.75" customHeight="1">
      <c r="A30" s="22" t="s">
        <v>134</v>
      </c>
      <c r="B30" s="22" t="s">
        <v>135</v>
      </c>
      <c r="C30" s="23">
        <f t="shared" si="0"/>
        <v>14.5</v>
      </c>
      <c r="D30" s="23"/>
      <c r="E30" s="91">
        <f>E31</f>
        <v>14.5</v>
      </c>
      <c r="F30" s="33"/>
      <c r="G30" s="33"/>
      <c r="H30" s="25"/>
    </row>
    <row r="31" spans="1:8" ht="18.75" customHeight="1">
      <c r="A31" s="22" t="s">
        <v>136</v>
      </c>
      <c r="B31" s="22" t="s">
        <v>137</v>
      </c>
      <c r="C31" s="23">
        <f t="shared" si="0"/>
        <v>14.5</v>
      </c>
      <c r="D31" s="23"/>
      <c r="E31" s="91">
        <v>14.5</v>
      </c>
      <c r="F31" s="33"/>
      <c r="G31" s="33"/>
      <c r="H31" s="25"/>
    </row>
    <row r="32" spans="1:8" ht="18.75" customHeight="1">
      <c r="A32" s="22" t="s">
        <v>138</v>
      </c>
      <c r="B32" s="22" t="s">
        <v>139</v>
      </c>
      <c r="C32" s="23">
        <f t="shared" si="0"/>
        <v>50.81</v>
      </c>
      <c r="D32" s="23"/>
      <c r="E32" s="91">
        <f>E33</f>
        <v>50.81</v>
      </c>
      <c r="F32" s="33"/>
      <c r="G32" s="33"/>
      <c r="H32" s="25"/>
    </row>
    <row r="33" spans="1:8" ht="18.75" customHeight="1">
      <c r="A33" s="22" t="s">
        <v>140</v>
      </c>
      <c r="B33" s="22" t="s">
        <v>139</v>
      </c>
      <c r="C33" s="23">
        <f t="shared" si="0"/>
        <v>50.81</v>
      </c>
      <c r="D33" s="23"/>
      <c r="E33" s="91">
        <v>50.81</v>
      </c>
      <c r="F33" s="33"/>
      <c r="G33" s="33"/>
      <c r="H33" s="25"/>
    </row>
    <row r="34" spans="1:8" ht="18.75" customHeight="1">
      <c r="A34" s="22" t="s">
        <v>141</v>
      </c>
      <c r="B34" s="22" t="s">
        <v>142</v>
      </c>
      <c r="C34" s="23">
        <f t="shared" si="0"/>
        <v>103.876</v>
      </c>
      <c r="D34" s="23">
        <f>D35+D37+D39+D41+D43+D45+D47</f>
        <v>103.876</v>
      </c>
      <c r="E34" s="44"/>
      <c r="F34" s="33"/>
      <c r="G34" s="33"/>
      <c r="H34" s="25"/>
    </row>
    <row r="35" spans="1:8" ht="18.75" customHeight="1">
      <c r="A35" s="22" t="s">
        <v>103</v>
      </c>
      <c r="B35" s="22" t="s">
        <v>143</v>
      </c>
      <c r="C35" s="23">
        <f t="shared" si="0"/>
        <v>24.23</v>
      </c>
      <c r="D35" s="23">
        <f>D36</f>
        <v>24.23</v>
      </c>
      <c r="E35" s="24"/>
      <c r="F35" s="33"/>
      <c r="G35" s="33"/>
      <c r="H35" s="25"/>
    </row>
    <row r="36" spans="1:8" ht="18.75" customHeight="1">
      <c r="A36" s="22" t="s">
        <v>144</v>
      </c>
      <c r="B36" s="22" t="s">
        <v>145</v>
      </c>
      <c r="C36" s="23">
        <f t="shared" si="0"/>
        <v>24.23</v>
      </c>
      <c r="D36" s="23">
        <v>24.23</v>
      </c>
      <c r="E36" s="24"/>
      <c r="F36" s="33"/>
      <c r="G36" s="33"/>
      <c r="H36" s="25"/>
    </row>
    <row r="37" spans="1:8" ht="18.75" customHeight="1">
      <c r="A37" s="22" t="s">
        <v>146</v>
      </c>
      <c r="B37" s="22" t="s">
        <v>147</v>
      </c>
      <c r="C37" s="23">
        <f t="shared" si="0"/>
        <v>60.13</v>
      </c>
      <c r="D37" s="23">
        <f>D38</f>
        <v>60.13</v>
      </c>
      <c r="E37" s="24"/>
      <c r="F37" s="33"/>
      <c r="G37" s="33"/>
      <c r="H37" s="25"/>
    </row>
    <row r="38" spans="1:8" ht="18.75" customHeight="1">
      <c r="A38" s="22" t="s">
        <v>148</v>
      </c>
      <c r="B38" s="22" t="s">
        <v>149</v>
      </c>
      <c r="C38" s="23">
        <f t="shared" si="0"/>
        <v>60.13</v>
      </c>
      <c r="D38" s="23">
        <v>60.13</v>
      </c>
      <c r="E38" s="24"/>
      <c r="F38" s="33"/>
      <c r="G38" s="33"/>
      <c r="H38" s="25"/>
    </row>
    <row r="39" spans="1:8" ht="18.75" customHeight="1">
      <c r="A39" s="22" t="s">
        <v>150</v>
      </c>
      <c r="B39" s="22" t="s">
        <v>151</v>
      </c>
      <c r="C39" s="23">
        <f t="shared" si="0"/>
        <v>4.53</v>
      </c>
      <c r="D39" s="23">
        <f>D40</f>
        <v>4.53</v>
      </c>
      <c r="E39" s="24"/>
      <c r="F39" s="33"/>
      <c r="G39" s="33"/>
      <c r="H39" s="25"/>
    </row>
    <row r="40" spans="1:8" ht="18.75" customHeight="1">
      <c r="A40" s="22" t="s">
        <v>152</v>
      </c>
      <c r="B40" s="22" t="s">
        <v>153</v>
      </c>
      <c r="C40" s="23">
        <f t="shared" si="0"/>
        <v>4.53</v>
      </c>
      <c r="D40" s="23">
        <v>4.53</v>
      </c>
      <c r="E40" s="24"/>
      <c r="F40" s="33"/>
      <c r="G40" s="33"/>
      <c r="H40" s="25"/>
    </row>
    <row r="41" spans="1:8" ht="18.75" customHeight="1">
      <c r="A41" s="22" t="s">
        <v>134</v>
      </c>
      <c r="B41" s="22" t="s">
        <v>154</v>
      </c>
      <c r="C41" s="23">
        <f t="shared" si="0"/>
        <v>0.006</v>
      </c>
      <c r="D41" s="23">
        <f>D42</f>
        <v>0.006</v>
      </c>
      <c r="E41" s="24"/>
      <c r="F41" s="33"/>
      <c r="G41" s="33"/>
      <c r="H41" s="25"/>
    </row>
    <row r="42" spans="1:8" ht="18.75" customHeight="1">
      <c r="A42" s="22" t="s">
        <v>155</v>
      </c>
      <c r="B42" s="22" t="s">
        <v>156</v>
      </c>
      <c r="C42" s="23">
        <f t="shared" si="0"/>
        <v>0.006</v>
      </c>
      <c r="D42" s="23">
        <v>0.006</v>
      </c>
      <c r="E42" s="24"/>
      <c r="F42" s="33"/>
      <c r="G42" s="33"/>
      <c r="H42" s="25"/>
    </row>
    <row r="43" spans="1:8" ht="18.75" customHeight="1">
      <c r="A43" s="22" t="s">
        <v>157</v>
      </c>
      <c r="B43" s="22" t="s">
        <v>158</v>
      </c>
      <c r="C43" s="23">
        <f t="shared" si="0"/>
        <v>9.84</v>
      </c>
      <c r="D43" s="23">
        <f>D44</f>
        <v>9.84</v>
      </c>
      <c r="E43" s="24"/>
      <c r="F43" s="33"/>
      <c r="G43" s="33"/>
      <c r="H43" s="25"/>
    </row>
    <row r="44" spans="1:8" ht="18.75" customHeight="1">
      <c r="A44" s="22" t="s">
        <v>159</v>
      </c>
      <c r="B44" s="22" t="s">
        <v>160</v>
      </c>
      <c r="C44" s="23">
        <f t="shared" si="0"/>
        <v>9.84</v>
      </c>
      <c r="D44" s="23">
        <v>9.84</v>
      </c>
      <c r="E44" s="24"/>
      <c r="F44" s="33"/>
      <c r="G44" s="33"/>
      <c r="H44" s="25"/>
    </row>
    <row r="45" spans="1:8" ht="18.75" customHeight="1">
      <c r="A45" s="22" t="s">
        <v>161</v>
      </c>
      <c r="B45" s="22" t="s">
        <v>162</v>
      </c>
      <c r="C45" s="23">
        <f t="shared" si="0"/>
        <v>2.95</v>
      </c>
      <c r="D45" s="23">
        <f>D46</f>
        <v>2.95</v>
      </c>
      <c r="E45" s="24"/>
      <c r="F45" s="33"/>
      <c r="G45" s="33"/>
      <c r="H45" s="25"/>
    </row>
    <row r="46" spans="1:8" ht="18.75" customHeight="1">
      <c r="A46" s="22" t="s">
        <v>163</v>
      </c>
      <c r="B46" s="22" t="s">
        <v>164</v>
      </c>
      <c r="C46" s="23">
        <f t="shared" si="0"/>
        <v>2.95</v>
      </c>
      <c r="D46" s="23">
        <v>2.95</v>
      </c>
      <c r="E46" s="24"/>
      <c r="F46" s="33"/>
      <c r="G46" s="33"/>
      <c r="H46" s="25"/>
    </row>
    <row r="47" spans="1:8" ht="18.75" customHeight="1">
      <c r="A47" s="22" t="s">
        <v>165</v>
      </c>
      <c r="B47" s="22" t="s">
        <v>166</v>
      </c>
      <c r="C47" s="23">
        <f t="shared" si="0"/>
        <v>2.19</v>
      </c>
      <c r="D47" s="23">
        <f>D48</f>
        <v>2.19</v>
      </c>
      <c r="E47" s="24"/>
      <c r="F47" s="33"/>
      <c r="G47" s="33"/>
      <c r="H47" s="25"/>
    </row>
    <row r="48" spans="1:8" ht="24" customHeight="1">
      <c r="A48" s="22" t="s">
        <v>167</v>
      </c>
      <c r="B48" s="22" t="s">
        <v>168</v>
      </c>
      <c r="C48" s="23">
        <f t="shared" si="0"/>
        <v>2.19</v>
      </c>
      <c r="D48" s="23">
        <v>2.19</v>
      </c>
      <c r="E48" s="24"/>
      <c r="F48" s="33"/>
      <c r="G48" s="33"/>
      <c r="H48" s="25"/>
    </row>
  </sheetData>
  <sheetProtection/>
  <mergeCells count="4">
    <mergeCell ref="A2:E2"/>
    <mergeCell ref="A3:B3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E9" sqref="E9"/>
    </sheetView>
  </sheetViews>
  <sheetFormatPr defaultColWidth="9.140625" defaultRowHeight="12.75" customHeight="1"/>
  <cols>
    <col min="1" max="1" width="24.28125" style="11" customWidth="1"/>
    <col min="2" max="2" width="50.421875" style="11" customWidth="1"/>
    <col min="3" max="3" width="19.7109375" style="11" customWidth="1"/>
    <col min="4" max="4" width="17.7109375" style="11" customWidth="1"/>
    <col min="5" max="5" width="15.00390625" style="11" customWidth="1"/>
    <col min="6" max="6" width="17.57421875" style="11" customWidth="1"/>
    <col min="7" max="7" width="18.57421875" style="11" customWidth="1"/>
    <col min="8" max="16384" width="9.140625" style="11" customWidth="1"/>
  </cols>
  <sheetData>
    <row r="1" ht="15">
      <c r="G1" s="12"/>
    </row>
    <row r="2" spans="1:7" ht="30" customHeight="1">
      <c r="A2" s="81" t="s">
        <v>169</v>
      </c>
      <c r="B2" s="81"/>
      <c r="C2" s="81"/>
      <c r="D2" s="81"/>
      <c r="E2" s="81"/>
      <c r="F2" s="81"/>
      <c r="G2" s="81"/>
    </row>
    <row r="3" spans="1:7" ht="18" customHeight="1">
      <c r="A3" s="74" t="s">
        <v>10</v>
      </c>
      <c r="B3" s="74"/>
      <c r="C3" s="13"/>
      <c r="D3" s="14"/>
      <c r="E3" s="14"/>
      <c r="F3" s="14"/>
      <c r="G3" s="15" t="s">
        <v>11</v>
      </c>
    </row>
    <row r="4" spans="1:7" ht="31.5" customHeight="1">
      <c r="A4" s="16" t="s">
        <v>170</v>
      </c>
      <c r="B4" s="16" t="s">
        <v>171</v>
      </c>
      <c r="C4" s="16" t="s">
        <v>38</v>
      </c>
      <c r="D4" s="17" t="s">
        <v>172</v>
      </c>
      <c r="E4" s="16" t="s">
        <v>173</v>
      </c>
      <c r="F4" s="18" t="s">
        <v>174</v>
      </c>
      <c r="G4" s="16" t="s">
        <v>175</v>
      </c>
    </row>
    <row r="5" spans="1:7" ht="21.75" customHeight="1">
      <c r="A5" s="19" t="s">
        <v>52</v>
      </c>
      <c r="B5" s="19" t="s">
        <v>52</v>
      </c>
      <c r="C5" s="20">
        <v>1</v>
      </c>
      <c r="D5" s="21">
        <f>C5+1</f>
        <v>2</v>
      </c>
      <c r="E5" s="21">
        <f>D5+1</f>
        <v>3</v>
      </c>
      <c r="F5" s="21">
        <f>E5+1</f>
        <v>4</v>
      </c>
      <c r="G5" s="21">
        <f>F5+1</f>
        <v>5</v>
      </c>
    </row>
    <row r="6" spans="1:7" ht="22.5" customHeight="1">
      <c r="A6" s="22"/>
      <c r="B6" s="22" t="s">
        <v>38</v>
      </c>
      <c r="C6" s="23">
        <f>D6+E6+F6+G6</f>
        <v>14.5</v>
      </c>
      <c r="D6" s="23"/>
      <c r="E6" s="23">
        <f>SUM(E7:E10)</f>
        <v>14.5</v>
      </c>
      <c r="F6" s="24"/>
      <c r="G6" s="24"/>
    </row>
    <row r="7" spans="1:7" ht="22.5" customHeight="1">
      <c r="A7" s="22" t="s">
        <v>176</v>
      </c>
      <c r="B7" s="22" t="s">
        <v>177</v>
      </c>
      <c r="C7" s="23">
        <f>D7+E7+F7+G7</f>
        <v>5</v>
      </c>
      <c r="D7" s="23"/>
      <c r="E7" s="23">
        <v>5</v>
      </c>
      <c r="F7" s="24"/>
      <c r="G7" s="24"/>
    </row>
    <row r="8" spans="1:7" ht="22.5" customHeight="1">
      <c r="A8" s="22" t="s">
        <v>178</v>
      </c>
      <c r="B8" s="22" t="s">
        <v>179</v>
      </c>
      <c r="C8" s="23">
        <f>D8+E8+F8+G8</f>
        <v>4.5</v>
      </c>
      <c r="D8" s="23"/>
      <c r="E8" s="23">
        <v>4.5</v>
      </c>
      <c r="F8" s="24"/>
      <c r="G8" s="24"/>
    </row>
    <row r="9" spans="1:7" ht="22.5" customHeight="1">
      <c r="A9" s="22" t="s">
        <v>180</v>
      </c>
      <c r="B9" s="22" t="s">
        <v>181</v>
      </c>
      <c r="C9" s="23">
        <f>D9+E9+F9+G9</f>
        <v>2</v>
      </c>
      <c r="D9" s="23"/>
      <c r="E9" s="23">
        <v>2</v>
      </c>
      <c r="F9" s="24"/>
      <c r="G9" s="24"/>
    </row>
    <row r="10" spans="1:7" ht="22.5" customHeight="1">
      <c r="A10" s="22" t="s">
        <v>182</v>
      </c>
      <c r="B10" s="22" t="s">
        <v>183</v>
      </c>
      <c r="C10" s="23">
        <f>D10+E10+F10+G10</f>
        <v>3</v>
      </c>
      <c r="D10" s="23"/>
      <c r="E10" s="23">
        <v>3</v>
      </c>
      <c r="F10" s="24"/>
      <c r="G10" s="24"/>
    </row>
    <row r="11" spans="3:7" ht="15">
      <c r="C11" s="25"/>
      <c r="E11" s="25"/>
      <c r="G11" s="25"/>
    </row>
    <row r="12" spans="3:7" ht="15">
      <c r="C12" s="25"/>
      <c r="G12" s="25"/>
    </row>
    <row r="13" spans="5:7" ht="15">
      <c r="E13" s="25"/>
      <c r="G13" s="25"/>
    </row>
    <row r="17" ht="15">
      <c r="D17" s="25"/>
    </row>
  </sheetData>
  <sheetProtection/>
  <mergeCells count="2">
    <mergeCell ref="A2:G2"/>
    <mergeCell ref="A3:B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showGridLines="0" zoomScalePageLayoutView="0" workbookViewId="0" topLeftCell="A1">
      <selection activeCell="E17" sqref="E1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16384" width="9.140625" style="1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85" t="s">
        <v>184</v>
      </c>
      <c r="B2" s="85"/>
      <c r="C2" s="85"/>
      <c r="D2" s="85"/>
      <c r="E2" s="85"/>
      <c r="F2" s="3"/>
      <c r="G2" s="3"/>
    </row>
    <row r="3" spans="1:7" ht="21" customHeight="1">
      <c r="A3" s="86" t="s">
        <v>185</v>
      </c>
      <c r="B3" s="86"/>
      <c r="C3" s="4"/>
      <c r="D3" s="4"/>
      <c r="E3" s="5" t="s">
        <v>11</v>
      </c>
      <c r="F3" s="2"/>
      <c r="G3" s="2"/>
    </row>
    <row r="4" spans="1:7" ht="17.25" customHeight="1">
      <c r="A4" s="87" t="s">
        <v>60</v>
      </c>
      <c r="B4" s="87"/>
      <c r="C4" s="87" t="s">
        <v>85</v>
      </c>
      <c r="D4" s="87"/>
      <c r="E4" s="87"/>
      <c r="F4" s="2"/>
      <c r="G4" s="2"/>
    </row>
    <row r="5" spans="1:7" ht="21" customHeight="1">
      <c r="A5" s="6" t="s">
        <v>66</v>
      </c>
      <c r="B5" s="7" t="s">
        <v>67</v>
      </c>
      <c r="C5" s="8" t="s">
        <v>38</v>
      </c>
      <c r="D5" s="8" t="s">
        <v>61</v>
      </c>
      <c r="E5" s="8" t="s">
        <v>62</v>
      </c>
      <c r="F5" s="2"/>
      <c r="G5" s="2"/>
    </row>
    <row r="6" spans="1:8" ht="21" customHeight="1">
      <c r="A6" s="9" t="s">
        <v>52</v>
      </c>
      <c r="B6" s="9" t="s">
        <v>52</v>
      </c>
      <c r="C6" s="9">
        <v>1</v>
      </c>
      <c r="D6" s="9">
        <f>C6+1</f>
        <v>2</v>
      </c>
      <c r="E6" s="9">
        <f>D6+1</f>
        <v>3</v>
      </c>
      <c r="F6" s="2"/>
      <c r="G6" s="2"/>
      <c r="H6" s="10"/>
    </row>
    <row r="7" spans="1:8" ht="21" customHeight="1">
      <c r="A7" s="9"/>
      <c r="B7" s="9"/>
      <c r="C7" s="9"/>
      <c r="D7" s="9"/>
      <c r="E7" s="9"/>
      <c r="F7" s="2"/>
      <c r="G7" s="2"/>
      <c r="H7" s="10"/>
    </row>
    <row r="8" spans="1:7" ht="21" customHeight="1">
      <c r="A8" s="2"/>
      <c r="B8" s="2"/>
      <c r="C8" s="2"/>
      <c r="D8" s="2"/>
      <c r="E8" s="2"/>
      <c r="F8" s="2"/>
      <c r="G8" s="2"/>
    </row>
    <row r="9" spans="1:7" ht="21" customHeight="1">
      <c r="A9" s="2"/>
      <c r="B9" s="2"/>
      <c r="C9" s="2"/>
      <c r="D9" s="2"/>
      <c r="E9" s="2"/>
      <c r="F9" s="2"/>
      <c r="G9" s="2"/>
    </row>
    <row r="10" spans="1:7" ht="21" customHeight="1">
      <c r="A10" s="2"/>
      <c r="B10" s="2"/>
      <c r="C10" s="2"/>
      <c r="D10" s="2"/>
      <c r="E10" s="2"/>
      <c r="F10" s="2"/>
      <c r="G10" s="2"/>
    </row>
    <row r="11" spans="1:6" ht="21" customHeight="1">
      <c r="A11" s="2"/>
      <c r="B11" s="2"/>
      <c r="C11" s="2"/>
      <c r="D11" s="2"/>
      <c r="E11" s="2"/>
      <c r="F11" s="2"/>
    </row>
    <row r="12" spans="1:7" ht="21" customHeight="1">
      <c r="A12" s="2"/>
      <c r="B12" s="2"/>
      <c r="C12" s="2"/>
      <c r="D12" s="2"/>
      <c r="E12" s="2"/>
      <c r="F12" s="2"/>
      <c r="G12" s="2"/>
    </row>
    <row r="13" spans="1:6" ht="21" customHeight="1">
      <c r="A13" s="2"/>
      <c r="B13" s="2"/>
      <c r="C13" s="2"/>
      <c r="D13" s="2"/>
      <c r="E13" s="2"/>
      <c r="F13" s="2"/>
    </row>
    <row r="14" spans="1:7" ht="21" customHeight="1">
      <c r="A14" s="2"/>
      <c r="B14" s="2"/>
      <c r="C14" s="2"/>
      <c r="D14" s="2"/>
      <c r="E14" s="2"/>
      <c r="F14" s="2"/>
      <c r="G14" s="2"/>
    </row>
    <row r="15" spans="1:7" ht="21" customHeight="1">
      <c r="A15" s="2"/>
      <c r="B15" s="2"/>
      <c r="C15" s="2"/>
      <c r="D15" s="2"/>
      <c r="E15" s="2"/>
      <c r="F15" s="2"/>
      <c r="G15" s="2"/>
    </row>
    <row r="16" spans="1:7" ht="21" customHeight="1">
      <c r="A16" s="2"/>
      <c r="B16" s="2"/>
      <c r="C16" s="2"/>
      <c r="D16" s="2"/>
      <c r="E16" s="2"/>
      <c r="F16" s="2"/>
      <c r="G16" s="2"/>
    </row>
    <row r="17" ht="21" customHeight="1"/>
    <row r="18" spans="1:7" ht="21" customHeight="1">
      <c r="A18" s="2"/>
      <c r="B18" s="2"/>
      <c r="C18" s="2"/>
      <c r="D18" s="2"/>
      <c r="E18" s="2"/>
      <c r="F18" s="2"/>
      <c r="G18" s="2"/>
    </row>
  </sheetData>
  <sheetProtection/>
  <mergeCells count="4">
    <mergeCell ref="A2:E2"/>
    <mergeCell ref="A3:B3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2019-06-05T07:37:24Z</dcterms:created>
  <dcterms:modified xsi:type="dcterms:W3CDTF">2021-05-21T01:06:03Z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