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'部门收入总表'!$A$1:$O$48</definedName>
    <definedName name="_xlnm.Print_Area" localSheetId="3">'部门支出总表'!$A$1:$H$47</definedName>
    <definedName name="_xlnm.Print_Area" localSheetId="4">'财拨收支总表'!$A$1:$F$29</definedName>
    <definedName name="_xlnm.Print_Area" localSheetId="10">'财拨总表（引用）'!$A$1:$D$28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'收支预算总表'!$A$1:$D$31</definedName>
    <definedName name="_xlnm.Print_Area" localSheetId="6">'一般公共预算基本支出表'!$A$1:$E$46</definedName>
    <definedName name="_xlnm.Print_Area" localSheetId="5">'一般公共预算支出表'!$A$1:$E$53</definedName>
    <definedName name="_xlnm.Print_Area" localSheetId="8">'政府性基金'!$A$1:$E$18</definedName>
    <definedName name="_xlnm.Print_Area" localSheetId="9">'支出总表（引用）'!$A$1:$C$19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<sst xmlns="http://schemas.openxmlformats.org/spreadsheetml/2006/main" count="412" uniqueCount="206">
  <si>
    <t>总计</t>
  </si>
  <si>
    <t>2020年部门预算表</t>
  </si>
  <si>
    <t>部门名称：</t>
  </si>
  <si>
    <t>赣县区江口镇人民政府</t>
  </si>
  <si>
    <t>编制日期：</t>
  </si>
  <si>
    <t>编制单位：</t>
  </si>
  <si>
    <t>单位负责人签章：</t>
  </si>
  <si>
    <t>许亮</t>
  </si>
  <si>
    <t>财务负责人签章：</t>
  </si>
  <si>
    <t>龙剑</t>
  </si>
  <si>
    <t>制表人签章：</t>
  </si>
  <si>
    <t>廖瑞芳</t>
  </si>
  <si>
    <t>收支预算总表</t>
  </si>
  <si>
    <t>填报单位:713001赣州市赣县区江口镇人民政府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</si>
  <si>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</si>
  <si>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</si>
  <si>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</si>
  <si>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</si>
  <si>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</si>
  <si>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</si>
  <si>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</si>
  <si>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</si>
  <si>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</si>
  <si>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</si>
  <si>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</si>
  <si>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</si>
  <si>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</si>
  <si>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</si>
  <si>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</si>
  <si>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</si>
  <si>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</si>
  <si>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</si>
  <si>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</si>
  <si>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</si>
  <si>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</si>
  <si>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</si>
  <si>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</si>
  <si>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</si>
  <si>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</si>
  <si>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</si>
  <si>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</si>
  <si>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</si>
  <si>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</si>
  <si>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</si>
  <si>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</si>
  <si>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</si>
  <si>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</si>
  <si>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</si>
  <si>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</si>
  <si>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</si>
  <si>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</si>
  <si>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</si>
  <si>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</si>
  <si>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</si>
  <si>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</si>
  <si>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</si>
  <si>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</si>
  <si>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</si>
  <si>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</si>
  <si>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</si>
  <si>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</si>
  <si>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</si>
  <si>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</si>
  <si>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</si>
  <si>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</si>
  <si>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</si>
  <si>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</si>
  <si>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</si>
  <si>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11</t>
  </si>
  <si>
    <t>　纪检监察事务</t>
  </si>
  <si>
    <t>　　2011199</t>
  </si>
  <si>
    <t>　　其他纪检监察事务支出</t>
  </si>
  <si>
    <t>208</t>
  </si>
  <si>
    <t>社会保障和就业支出</t>
  </si>
  <si>
    <t>　02</t>
  </si>
  <si>
    <t>　民政管理事务</t>
  </si>
  <si>
    <t>　　2080202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</si>
  <si>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</si>
  <si>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</si>
  <si>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</si>
  <si>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</si>
  <si>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</si>
  <si>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</si>
  <si>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</si>
  <si>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</si>
  <si>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</si>
  <si>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</si>
  <si>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</si>
  <si>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</si>
  <si>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</si>
  <si>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</si>
  <si>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城乡社区管理事务</t>
  </si>
  <si>
    <t>　　2120199</t>
  </si>
  <si>
    <t>　　其他城乡社区管理事务支出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</si>
  <si>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</si>
  <si>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</si>
  <si>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</si>
  <si>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</si>
  <si>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</si>
  <si>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</si>
  <si>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</si>
  <si>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</si>
  <si>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</si>
  <si>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</si>
  <si>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</si>
  <si>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230</t>
  </si>
  <si>
    <t>转移性支出</t>
  </si>
  <si>
    <t>　一般性转移支付</t>
  </si>
  <si>
    <t>　　2300299</t>
  </si>
  <si>
    <t>　　其他一般性转移支付支出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</si>
  <si>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</si>
  <si>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</si>
  <si>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</si>
  <si>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</si>
  <si>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</si>
  <si>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</si>
  <si>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</si>
  <si>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</si>
  <si>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</si>
  <si>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</si>
  <si>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</si>
  <si>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</si>
  <si>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</si>
  <si>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</si>
  <si>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</si>
  <si>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</si>
  <si>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</si>
  <si>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</si>
  <si>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</si>
  <si>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</si>
  <si>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</si>
  <si>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</si>
  <si>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</si>
  <si>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</si>
  <si>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</si>
  <si>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</si>
  <si>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</si>
  <si>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</si>
  <si>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</si>
  <si>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</si>
  <si>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</si>
  <si>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</si>
  <si>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</si>
  <si>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</si>
  <si>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</si>
  <si>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</si>
  <si>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3010103</t>
  </si>
  <si>
    <t>　技术等级工资</t>
  </si>
  <si>
    <t>3010201</t>
  </si>
  <si>
    <t>　统一津补贴</t>
  </si>
  <si>
    <t>3010202</t>
  </si>
  <si>
    <t>　特殊岗位津贴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</si>
  <si>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</si>
  <si>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</si>
  <si>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</si>
  <si>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</si>
  <si>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</si>
  <si>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</si>
  <si>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</si>
  <si>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</si>
  <si>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</si>
  <si>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</si>
  <si>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</si>
  <si>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独生子女费</t>
  </si>
  <si>
    <t>3019905</t>
  </si>
  <si>
    <t>　职工福利</t>
  </si>
  <si>
    <t>商品和服务支出</t>
  </si>
  <si>
    <t>30201</t>
  </si>
  <si>
    <t>　办公费</t>
  </si>
  <si>
    <t>30217</t>
  </si>
  <si>
    <t>　公务接待费</t>
  </si>
  <si>
    <t>30229</t>
  </si>
  <si>
    <t>　福利费</t>
  </si>
  <si>
    <t>30231</t>
  </si>
  <si>
    <t>　公务用车运行维护费</t>
  </si>
  <si>
    <t>3023901</t>
  </si>
  <si>
    <t>　公务交通补贴</t>
  </si>
  <si>
    <t>对个人和家庭的补助</t>
  </si>
  <si>
    <t>3030202</t>
  </si>
  <si>
    <t>　退休生活补贴</t>
  </si>
  <si>
    <t>3030204</t>
  </si>
  <si>
    <t>　退休人员交通费</t>
  </si>
  <si>
    <t>3030501</t>
  </si>
  <si>
    <t>　遗嘱补助</t>
  </si>
  <si>
    <t>3030902</t>
  </si>
  <si>
    <t>　独生子女父母奖励金</t>
  </si>
  <si>
    <t>3039901</t>
  </si>
  <si>
    <t>　高温津贴</t>
  </si>
  <si>
    <t>3039902</t>
  </si>
  <si>
    <t>　取暖费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</si>
  <si>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</si>
  <si>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</si>
  <si>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</si>
  <si>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</si>
  <si>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</si>
  <si>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</si>
  <si>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</si>
  <si>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</si>
  <si>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</si>
  <si>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</si>
  <si>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713</t>
  </si>
  <si>
    <t>江口镇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</si>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</sst>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6">
      <selection activeCell="J29" sqref="J29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3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4"/>
    </row>
    <row r="10" spans="4:255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67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6</v>
      </c>
      <c r="B17" s="69"/>
      <c r="C17" s="69"/>
      <c r="D17" s="69" t="s">
        <v>7</v>
      </c>
      <c r="E17" s="70"/>
      <c r="F17" s="69"/>
      <c r="G17" s="69" t="s">
        <v>8</v>
      </c>
      <c r="H17" s="69"/>
      <c r="I17" s="70"/>
      <c r="J17" s="69" t="s">
        <v>9</v>
      </c>
      <c r="K17" s="69"/>
      <c r="L17" s="69"/>
      <c r="M17" s="69" t="s">
        <v>10</v>
      </c>
      <c r="N17" s="69"/>
      <c r="O17" s="71" t="s">
        <v>11</v>
      </c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M6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203</v>
      </c>
      <c r="B2" s="2"/>
      <c r="C2" s="2"/>
    </row>
    <row r="3" s="1" customFormat="1" ht="17.25" customHeight="1"/>
    <row r="4" spans="1:3" s="1" customFormat="1" ht="15.75" customHeight="1">
      <c r="A4" s="3" t="s">
        <v>204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1144.76</v>
      </c>
      <c r="C7" s="12"/>
      <c r="D7" s="11"/>
      <c r="F7" s="11"/>
    </row>
    <row r="8" spans="1:3" s="1" customFormat="1" ht="27.75" customHeight="1">
      <c r="A8" s="6" t="s">
        <v>57</v>
      </c>
      <c r="B8" s="7">
        <v>614.91</v>
      </c>
      <c r="C8" s="12"/>
    </row>
    <row r="9" spans="1:3" s="1" customFormat="1" ht="27.75" customHeight="1">
      <c r="A9" s="6" t="s">
        <v>73</v>
      </c>
      <c r="B9" s="7">
        <v>84.69</v>
      </c>
      <c r="C9" s="12"/>
    </row>
    <row r="10" spans="1:3" s="1" customFormat="1" ht="27.75" customHeight="1">
      <c r="A10" s="6" t="s">
        <v>84</v>
      </c>
      <c r="B10" s="7">
        <v>33.09</v>
      </c>
      <c r="C10" s="12"/>
    </row>
    <row r="11" spans="1:3" s="1" customFormat="1" ht="27.75" customHeight="1">
      <c r="A11" s="6" t="s">
        <v>90</v>
      </c>
      <c r="B11" s="7">
        <v>15.08</v>
      </c>
      <c r="C11" s="12"/>
    </row>
    <row r="12" spans="1:3" s="1" customFormat="1" ht="27.75" customHeight="1">
      <c r="A12" s="6" t="s">
        <v>95</v>
      </c>
      <c r="B12" s="7">
        <v>281.84</v>
      </c>
      <c r="C12" s="12"/>
    </row>
    <row r="13" spans="1:3" s="1" customFormat="1" ht="27.75" customHeight="1">
      <c r="A13" s="6" t="s">
        <v>101</v>
      </c>
      <c r="B13" s="7">
        <v>50.62</v>
      </c>
      <c r="C13" s="12"/>
    </row>
    <row r="14" spans="1:3" s="1" customFormat="1" ht="27.75" customHeight="1">
      <c r="A14" s="6" t="s">
        <v>106</v>
      </c>
      <c r="B14" s="7">
        <v>64.53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tabSelected="1" workbookViewId="0" topLeftCell="A4">
      <selection activeCell="C8" sqref="C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204</v>
      </c>
      <c r="B4" s="4" t="s">
        <v>42</v>
      </c>
      <c r="C4" s="4" t="s">
        <v>121</v>
      </c>
      <c r="D4" s="4" t="s">
        <v>122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1144.76</v>
      </c>
      <c r="C7" s="7">
        <v>1144.76</v>
      </c>
      <c r="D7" s="7"/>
    </row>
    <row r="8" spans="1:4" s="1" customFormat="1" ht="27.75" customHeight="1">
      <c r="A8" s="6" t="s">
        <v>57</v>
      </c>
      <c r="B8" s="7">
        <v>614.91</v>
      </c>
      <c r="C8" s="8">
        <v>614.91</v>
      </c>
      <c r="D8" s="7"/>
    </row>
    <row r="9" spans="1:4" s="1" customFormat="1" ht="27.75" customHeight="1">
      <c r="A9" s="6" t="s">
        <v>73</v>
      </c>
      <c r="B9" s="7">
        <v>84.69</v>
      </c>
      <c r="C9" s="8">
        <v>84.69</v>
      </c>
      <c r="D9" s="7"/>
    </row>
    <row r="10" spans="1:4" s="1" customFormat="1" ht="27.75" customHeight="1">
      <c r="A10" s="6" t="s">
        <v>84</v>
      </c>
      <c r="B10" s="7">
        <v>33.09</v>
      </c>
      <c r="C10" s="7">
        <v>33.09</v>
      </c>
      <c r="D10" s="7"/>
    </row>
    <row r="11" spans="1:4" s="1" customFormat="1" ht="27.75" customHeight="1">
      <c r="A11" s="6" t="s">
        <v>90</v>
      </c>
      <c r="B11" s="7">
        <v>15.08</v>
      </c>
      <c r="C11" s="7">
        <v>15.08</v>
      </c>
      <c r="D11" s="7"/>
    </row>
    <row r="12" spans="1:4" s="1" customFormat="1" ht="27.75" customHeight="1">
      <c r="A12" s="6" t="s">
        <v>95</v>
      </c>
      <c r="B12" s="7">
        <v>281.84</v>
      </c>
      <c r="C12" s="8">
        <v>281.84</v>
      </c>
      <c r="D12" s="7"/>
    </row>
    <row r="13" spans="1:4" s="1" customFormat="1" ht="27.75" customHeight="1">
      <c r="A13" s="6" t="s">
        <v>101</v>
      </c>
      <c r="B13" s="7">
        <v>50.62</v>
      </c>
      <c r="C13" s="8">
        <v>50.62</v>
      </c>
      <c r="D13" s="7"/>
    </row>
    <row r="14" spans="1:4" s="1" customFormat="1" ht="27.75" customHeight="1">
      <c r="A14" s="6" t="s">
        <v>106</v>
      </c>
      <c r="B14" s="7">
        <v>64.53</v>
      </c>
      <c r="C14" s="8">
        <v>64.53</v>
      </c>
      <c r="D14" s="7"/>
    </row>
    <row r="15" spans="1:8" s="1" customFormat="1" ht="27.75" customHeight="1">
      <c r="A15" s="9"/>
      <c r="B15" s="10"/>
      <c r="C15" s="10"/>
      <c r="D15" s="10"/>
      <c r="E15" s="11"/>
      <c r="H15" s="11"/>
    </row>
    <row r="16" spans="1:4" s="1" customFormat="1" ht="27.75" customHeight="1">
      <c r="A16" s="11"/>
      <c r="B16" s="11"/>
      <c r="C16" s="11"/>
      <c r="D16" s="11"/>
    </row>
    <row r="17" spans="1:8" s="1" customFormat="1" ht="27.75" customHeight="1">
      <c r="A17" s="11"/>
      <c r="B17" s="11"/>
      <c r="C17" s="11"/>
      <c r="D17" s="11"/>
      <c r="E17" s="11"/>
      <c r="F17" s="11"/>
      <c r="G17" s="11"/>
      <c r="H17" s="11"/>
    </row>
    <row r="18" spans="1:7" s="1" customFormat="1" ht="27.75" customHeight="1">
      <c r="A18" s="11"/>
      <c r="C18" s="11"/>
      <c r="D18" s="11"/>
      <c r="E18" s="11"/>
      <c r="F18" s="11"/>
      <c r="G18" s="11"/>
    </row>
    <row r="19" s="1" customFormat="1" ht="27.75" customHeight="1">
      <c r="C19" s="11"/>
    </row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2"/>
  <sheetViews>
    <sheetView showGridLines="0" workbookViewId="0" topLeftCell="A10">
      <selection activeCell="C29" sqref="C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1144.76</v>
      </c>
      <c r="C6" s="55" t="str">
        <f>'支出总表（引用）'!A8</f>
        <v>一般公共服务支出</v>
      </c>
      <c r="D6" s="43">
        <f>'支出总表（引用）'!B8</f>
        <v>614.91</v>
      </c>
    </row>
    <row r="7" spans="1:4" s="1" customFormat="1" ht="17.25" customHeight="1">
      <c r="A7" s="35" t="s">
        <v>21</v>
      </c>
      <c r="B7" s="36">
        <v>1144.76</v>
      </c>
      <c r="C7" s="55" t="str">
        <f>'支出总表（引用）'!A9</f>
        <v>社会保障和就业支出</v>
      </c>
      <c r="D7" s="43">
        <f>'支出总表（引用）'!B9</f>
        <v>84.69</v>
      </c>
    </row>
    <row r="8" spans="1:4" s="1" customFormat="1" ht="17.25" customHeight="1">
      <c r="A8" s="35" t="s">
        <v>22</v>
      </c>
      <c r="B8" s="36"/>
      <c r="C8" s="55" t="str">
        <f>'支出总表（引用）'!A10</f>
        <v>卫生健康支出</v>
      </c>
      <c r="D8" s="43">
        <v>33.09</v>
      </c>
    </row>
    <row r="9" spans="1:4" s="1" customFormat="1" ht="17.25" customHeight="1">
      <c r="A9" s="35" t="s">
        <v>23</v>
      </c>
      <c r="B9" s="36"/>
      <c r="C9" s="55" t="str">
        <f>'支出总表（引用）'!A11</f>
        <v>城乡社区支出</v>
      </c>
      <c r="D9" s="43">
        <f>'支出总表（引用）'!B11</f>
        <v>15.08</v>
      </c>
    </row>
    <row r="10" spans="1:4" s="1" customFormat="1" ht="17.25" customHeight="1">
      <c r="A10" s="35" t="s">
        <v>24</v>
      </c>
      <c r="B10" s="36"/>
      <c r="C10" s="55" t="str">
        <f>'支出总表（引用）'!A12</f>
        <v>农林水支出</v>
      </c>
      <c r="D10" s="43">
        <f>'支出总表（引用）'!B12</f>
        <v>281.84</v>
      </c>
    </row>
    <row r="11" spans="1:4" s="1" customFormat="1" ht="17.25" customHeight="1">
      <c r="A11" s="35" t="s">
        <v>25</v>
      </c>
      <c r="B11" s="36"/>
      <c r="C11" s="55" t="str">
        <f>'支出总表（引用）'!A13</f>
        <v>住房保障支出</v>
      </c>
      <c r="D11" s="43">
        <f>'支出总表（引用）'!B13</f>
        <v>50.62</v>
      </c>
    </row>
    <row r="12" spans="1:4" s="1" customFormat="1" ht="17.25" customHeight="1">
      <c r="A12" s="35" t="s">
        <v>26</v>
      </c>
      <c r="B12" s="36"/>
      <c r="C12" s="55" t="str">
        <f>'支出总表（引用）'!A14</f>
        <v>转移性支出</v>
      </c>
      <c r="D12" s="43">
        <f>'支出总表（引用）'!B14</f>
        <v>64.53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9.5" customHeight="1">
      <c r="A19" s="40"/>
      <c r="B19" s="21"/>
      <c r="C19" s="55">
        <f>'支出总表（引用）'!A44</f>
        <v>0</v>
      </c>
      <c r="D19" s="43">
        <f>'支出总表（引用）'!B44</f>
        <v>0</v>
      </c>
    </row>
    <row r="20" spans="1:4" s="1" customFormat="1" ht="19.5" customHeight="1">
      <c r="A20" s="40"/>
      <c r="B20" s="21"/>
      <c r="C20" s="55">
        <f>'支出总表（引用）'!A45</f>
        <v>0</v>
      </c>
      <c r="D20" s="43">
        <f>'支出总表（引用）'!B45</f>
        <v>0</v>
      </c>
    </row>
    <row r="21" spans="1:4" s="1" customFormat="1" ht="19.5" customHeight="1">
      <c r="A21" s="40"/>
      <c r="B21" s="21"/>
      <c r="C21" s="55">
        <f>'支出总表（引用）'!A46</f>
        <v>0</v>
      </c>
      <c r="D21" s="43">
        <f>'支出总表（引用）'!B46</f>
        <v>0</v>
      </c>
    </row>
    <row r="22" spans="1:4" s="1" customFormat="1" ht="19.5" customHeight="1">
      <c r="A22" s="40"/>
      <c r="B22" s="21"/>
      <c r="C22" s="55">
        <f>'支出总表（引用）'!A47</f>
        <v>0</v>
      </c>
      <c r="D22" s="43">
        <f>'支出总表（引用）'!B47</f>
        <v>0</v>
      </c>
    </row>
    <row r="23" spans="1:4" s="1" customFormat="1" ht="19.5" customHeight="1">
      <c r="A23" s="40"/>
      <c r="B23" s="21"/>
      <c r="C23" s="55">
        <f>'支出总表（引用）'!A48</f>
        <v>0</v>
      </c>
      <c r="D23" s="43">
        <f>'支出总表（引用）'!B48</f>
        <v>0</v>
      </c>
    </row>
    <row r="24" spans="1:4" s="1" customFormat="1" ht="19.5" customHeight="1">
      <c r="A24" s="40"/>
      <c r="B24" s="21"/>
      <c r="C24" s="55">
        <f>'支出总表（引用）'!A49</f>
        <v>0</v>
      </c>
      <c r="D24" s="43">
        <f>'支出总表（引用）'!B49</f>
        <v>0</v>
      </c>
    </row>
    <row r="25" spans="1:4" s="1" customFormat="1" ht="19.5" customHeight="1">
      <c r="A25" s="40"/>
      <c r="B25" s="21"/>
      <c r="C25" s="55">
        <f>'支出总表（引用）'!A50</f>
        <v>0</v>
      </c>
      <c r="D25" s="43">
        <f>'支出总表（引用）'!B50</f>
        <v>0</v>
      </c>
    </row>
    <row r="26" spans="1:4" s="1" customFormat="1" ht="17.25" customHeight="1">
      <c r="A26" s="44" t="s">
        <v>30</v>
      </c>
      <c r="B26" s="36">
        <f>SUM(B6,B11,B12,B13,B14,B15)</f>
        <v>1144.76</v>
      </c>
      <c r="C26" s="44" t="s">
        <v>31</v>
      </c>
      <c r="D26" s="21"/>
    </row>
    <row r="27" spans="1:4" s="1" customFormat="1" ht="17.25" customHeight="1">
      <c r="A27" s="35" t="s">
        <v>32</v>
      </c>
      <c r="B27" s="36"/>
      <c r="C27" s="56" t="s">
        <v>33</v>
      </c>
      <c r="D27" s="21"/>
    </row>
    <row r="28" spans="1:4" s="1" customFormat="1" ht="17.25" customHeight="1">
      <c r="A28" s="35" t="s">
        <v>34</v>
      </c>
      <c r="B28" s="57"/>
      <c r="C28" s="58"/>
      <c r="D28" s="21"/>
    </row>
    <row r="29" spans="1:4" s="1" customFormat="1" ht="17.25" customHeight="1">
      <c r="A29" s="59"/>
      <c r="B29" s="60"/>
      <c r="C29" s="58"/>
      <c r="D29" s="21"/>
    </row>
    <row r="30" spans="1:4" s="1" customFormat="1" ht="17.25" customHeight="1">
      <c r="A30" s="44" t="s">
        <v>35</v>
      </c>
      <c r="B30" s="61">
        <f>SUM(B26,B27,B28)</f>
        <v>1144.76</v>
      </c>
      <c r="C30" s="44" t="s">
        <v>36</v>
      </c>
      <c r="D30" s="21">
        <f>SUM(D6:D29)</f>
        <v>1144.7599999999998</v>
      </c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3">
      <selection activeCell="G21" sqref="G2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19.5" customHeight="1">
      <c r="A7" s="6" t="s">
        <v>55</v>
      </c>
      <c r="B7" s="6" t="s">
        <v>40</v>
      </c>
      <c r="C7" s="22">
        <v>1144.76</v>
      </c>
      <c r="D7" s="22"/>
      <c r="E7" s="22">
        <v>1144.76</v>
      </c>
      <c r="F7" s="22">
        <v>1144.76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19.5" customHeight="1">
      <c r="A8" s="6" t="s">
        <v>56</v>
      </c>
      <c r="B8" s="6" t="s">
        <v>57</v>
      </c>
      <c r="C8" s="22">
        <v>614.91</v>
      </c>
      <c r="D8" s="22"/>
      <c r="E8" s="22">
        <v>614.91</v>
      </c>
      <c r="F8" s="22">
        <v>614.91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19.5" customHeight="1">
      <c r="A9" s="6" t="s">
        <v>58</v>
      </c>
      <c r="B9" s="6" t="s">
        <v>59</v>
      </c>
      <c r="C9" s="22">
        <v>12.7</v>
      </c>
      <c r="D9" s="22"/>
      <c r="E9" s="22">
        <v>12.7</v>
      </c>
      <c r="F9" s="22">
        <v>12.7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19.5" customHeight="1">
      <c r="A10" s="6" t="s">
        <v>60</v>
      </c>
      <c r="B10" s="6" t="s">
        <v>61</v>
      </c>
      <c r="C10" s="22">
        <v>12.7</v>
      </c>
      <c r="D10" s="22"/>
      <c r="E10" s="22">
        <v>12.7</v>
      </c>
      <c r="F10" s="22">
        <v>12.7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4.75" customHeight="1">
      <c r="A11" s="6" t="s">
        <v>62</v>
      </c>
      <c r="B11" s="6" t="s">
        <v>63</v>
      </c>
      <c r="C11" s="22">
        <v>593.01</v>
      </c>
      <c r="D11" s="22"/>
      <c r="E11" s="22">
        <v>593.01</v>
      </c>
      <c r="F11" s="22">
        <v>593.01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19.5" customHeight="1">
      <c r="A12" s="6" t="s">
        <v>64</v>
      </c>
      <c r="B12" s="6" t="s">
        <v>65</v>
      </c>
      <c r="C12" s="22">
        <v>510.75</v>
      </c>
      <c r="D12" s="22"/>
      <c r="E12" s="22">
        <v>510.75</v>
      </c>
      <c r="F12" s="22">
        <v>510.75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19.5" customHeight="1">
      <c r="A13" s="6" t="s">
        <v>66</v>
      </c>
      <c r="B13" s="6" t="s">
        <v>67</v>
      </c>
      <c r="C13" s="22">
        <v>82.26</v>
      </c>
      <c r="D13" s="22"/>
      <c r="E13" s="22">
        <v>82.26</v>
      </c>
      <c r="F13" s="22">
        <v>82.26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19.5" customHeight="1">
      <c r="A14" s="6" t="s">
        <v>68</v>
      </c>
      <c r="B14" s="6" t="s">
        <v>69</v>
      </c>
      <c r="C14" s="22">
        <v>9.2</v>
      </c>
      <c r="D14" s="22"/>
      <c r="E14" s="22">
        <v>9.2</v>
      </c>
      <c r="F14" s="22">
        <v>9.2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19.5" customHeight="1">
      <c r="A15" s="6" t="s">
        <v>70</v>
      </c>
      <c r="B15" s="6" t="s">
        <v>71</v>
      </c>
      <c r="C15" s="22">
        <v>9.2</v>
      </c>
      <c r="D15" s="22"/>
      <c r="E15" s="22">
        <v>9.2</v>
      </c>
      <c r="F15" s="22">
        <v>9.2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19.5" customHeight="1">
      <c r="A16" s="6" t="s">
        <v>72</v>
      </c>
      <c r="B16" s="6" t="s">
        <v>73</v>
      </c>
      <c r="C16" s="22">
        <v>84.69</v>
      </c>
      <c r="D16" s="22"/>
      <c r="E16" s="22">
        <v>84.69</v>
      </c>
      <c r="F16" s="22">
        <v>84.69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19.5" customHeight="1">
      <c r="A17" s="6" t="s">
        <v>74</v>
      </c>
      <c r="B17" s="6" t="s">
        <v>75</v>
      </c>
      <c r="C17" s="22">
        <v>11.27</v>
      </c>
      <c r="D17" s="22"/>
      <c r="E17" s="22">
        <v>11.27</v>
      </c>
      <c r="F17" s="22">
        <v>11.27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19.5" customHeight="1">
      <c r="A18" s="6" t="s">
        <v>76</v>
      </c>
      <c r="B18" s="6" t="s">
        <v>67</v>
      </c>
      <c r="C18" s="22">
        <v>11.27</v>
      </c>
      <c r="D18" s="22"/>
      <c r="E18" s="22">
        <v>11.27</v>
      </c>
      <c r="F18" s="22">
        <v>11.27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19.5" customHeight="1">
      <c r="A19" s="6" t="s">
        <v>77</v>
      </c>
      <c r="B19" s="6" t="s">
        <v>78</v>
      </c>
      <c r="C19" s="22">
        <v>73.42</v>
      </c>
      <c r="D19" s="22"/>
      <c r="E19" s="22">
        <v>73.42</v>
      </c>
      <c r="F19" s="22">
        <v>73.42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19.5" customHeight="1">
      <c r="A20" s="6" t="s">
        <v>79</v>
      </c>
      <c r="B20" s="6" t="s">
        <v>80</v>
      </c>
      <c r="C20" s="22">
        <v>12.15</v>
      </c>
      <c r="D20" s="22"/>
      <c r="E20" s="22">
        <v>12.15</v>
      </c>
      <c r="F20" s="22">
        <v>12.15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7" customHeight="1">
      <c r="A21" s="6" t="s">
        <v>81</v>
      </c>
      <c r="B21" s="6" t="s">
        <v>82</v>
      </c>
      <c r="C21" s="22">
        <v>61.27</v>
      </c>
      <c r="D21" s="22"/>
      <c r="E21" s="22">
        <v>61.27</v>
      </c>
      <c r="F21" s="22">
        <v>61.27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19.5" customHeight="1">
      <c r="A22" s="6" t="s">
        <v>83</v>
      </c>
      <c r="B22" s="6" t="s">
        <v>84</v>
      </c>
      <c r="C22" s="22">
        <v>32.03</v>
      </c>
      <c r="D22" s="22"/>
      <c r="E22" s="22">
        <v>32.03</v>
      </c>
      <c r="F22" s="22">
        <v>32.03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19.5" customHeight="1">
      <c r="A23" s="6" t="s">
        <v>85</v>
      </c>
      <c r="B23" s="6" t="s">
        <v>86</v>
      </c>
      <c r="C23" s="22">
        <v>33.09</v>
      </c>
      <c r="D23" s="22"/>
      <c r="E23" s="22">
        <v>33.09</v>
      </c>
      <c r="F23" s="22">
        <v>33.09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4" customHeight="1">
      <c r="A24" s="6" t="s">
        <v>87</v>
      </c>
      <c r="B24" s="6" t="s">
        <v>88</v>
      </c>
      <c r="C24" s="22">
        <v>33.09</v>
      </c>
      <c r="D24" s="22"/>
      <c r="E24" s="22">
        <v>33.09</v>
      </c>
      <c r="F24" s="22">
        <v>33.09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19.5" customHeight="1">
      <c r="A25" s="6" t="s">
        <v>89</v>
      </c>
      <c r="B25" s="6" t="s">
        <v>90</v>
      </c>
      <c r="C25" s="22">
        <v>15.08</v>
      </c>
      <c r="D25" s="22"/>
      <c r="E25" s="22">
        <v>15.08</v>
      </c>
      <c r="F25" s="22">
        <v>15.08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19.5" customHeight="1">
      <c r="A26" s="6" t="s">
        <v>58</v>
      </c>
      <c r="B26" s="6" t="s">
        <v>91</v>
      </c>
      <c r="C26" s="22">
        <v>15.08</v>
      </c>
      <c r="D26" s="22"/>
      <c r="E26" s="22">
        <v>15.08</v>
      </c>
      <c r="F26" s="22">
        <v>15.08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92</v>
      </c>
      <c r="B27" s="6" t="s">
        <v>93</v>
      </c>
      <c r="C27" s="22">
        <v>15.08</v>
      </c>
      <c r="D27" s="22"/>
      <c r="E27" s="22">
        <v>15.08</v>
      </c>
      <c r="F27" s="22">
        <v>15.08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19.5" customHeight="1">
      <c r="A28" s="6" t="s">
        <v>94</v>
      </c>
      <c r="B28" s="6" t="s">
        <v>95</v>
      </c>
      <c r="C28" s="22">
        <v>281.84</v>
      </c>
      <c r="D28" s="22"/>
      <c r="E28" s="22">
        <v>281.84</v>
      </c>
      <c r="F28" s="22">
        <v>281.84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19.5" customHeight="1">
      <c r="A29" s="6" t="s">
        <v>96</v>
      </c>
      <c r="B29" s="6" t="s">
        <v>97</v>
      </c>
      <c r="C29" s="22">
        <v>281.84</v>
      </c>
      <c r="D29" s="22"/>
      <c r="E29" s="22">
        <v>281.84</v>
      </c>
      <c r="F29" s="22">
        <v>281.84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7" customHeight="1">
      <c r="A30" s="6" t="s">
        <v>98</v>
      </c>
      <c r="B30" s="6" t="s">
        <v>99</v>
      </c>
      <c r="C30" s="22">
        <v>281.84</v>
      </c>
      <c r="D30" s="22"/>
      <c r="E30" s="22">
        <v>281.84</v>
      </c>
      <c r="F30" s="22">
        <v>281.84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19.5" customHeight="1">
      <c r="A31" s="6" t="s">
        <v>100</v>
      </c>
      <c r="B31" s="6" t="s">
        <v>101</v>
      </c>
      <c r="C31" s="22">
        <v>50.62</v>
      </c>
      <c r="D31" s="22"/>
      <c r="E31" s="22">
        <v>50.62</v>
      </c>
      <c r="F31" s="22">
        <v>50.62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19.5" customHeight="1">
      <c r="A32" s="6" t="s">
        <v>74</v>
      </c>
      <c r="B32" s="6" t="s">
        <v>102</v>
      </c>
      <c r="C32" s="22">
        <v>50.62</v>
      </c>
      <c r="D32" s="22"/>
      <c r="E32" s="22">
        <v>50.62</v>
      </c>
      <c r="F32" s="22">
        <v>50.62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19.5" customHeight="1">
      <c r="A33" s="6" t="s">
        <v>103</v>
      </c>
      <c r="B33" s="6" t="s">
        <v>104</v>
      </c>
      <c r="C33" s="22">
        <v>50.62</v>
      </c>
      <c r="D33" s="22"/>
      <c r="E33" s="22">
        <v>50.62</v>
      </c>
      <c r="F33" s="22">
        <v>50.62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19.5" customHeight="1">
      <c r="A34" s="6" t="s">
        <v>105</v>
      </c>
      <c r="B34" s="6" t="s">
        <v>106</v>
      </c>
      <c r="C34" s="22">
        <v>64.53</v>
      </c>
      <c r="D34" s="22"/>
      <c r="E34" s="22">
        <v>64.53</v>
      </c>
      <c r="F34" s="22">
        <v>64.53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19.5" customHeight="1">
      <c r="A35" s="6" t="s">
        <v>74</v>
      </c>
      <c r="B35" s="6" t="s">
        <v>107</v>
      </c>
      <c r="C35" s="22">
        <v>64.53</v>
      </c>
      <c r="D35" s="22"/>
      <c r="E35" s="22">
        <v>64.53</v>
      </c>
      <c r="F35" s="22">
        <v>64.53</v>
      </c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19.5" customHeight="1">
      <c r="A36" s="6" t="s">
        <v>108</v>
      </c>
      <c r="B36" s="6" t="s">
        <v>109</v>
      </c>
      <c r="C36" s="22">
        <v>64.53</v>
      </c>
      <c r="D36" s="22"/>
      <c r="E36" s="22">
        <v>64.53</v>
      </c>
      <c r="F36" s="22">
        <v>64.53</v>
      </c>
      <c r="G36" s="22"/>
      <c r="H36" s="22"/>
      <c r="I36" s="22"/>
      <c r="J36" s="22"/>
      <c r="K36" s="22"/>
      <c r="L36" s="21"/>
      <c r="M36" s="49"/>
      <c r="N36" s="54"/>
      <c r="O36" s="21"/>
    </row>
    <row r="37" spans="1:16" s="1" customFormat="1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5" s="1" customFormat="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1" customFormat="1" ht="21" customHeight="1">
      <c r="B41" s="11"/>
      <c r="C41" s="11"/>
      <c r="D41" s="11"/>
      <c r="I41" s="11"/>
      <c r="K41" s="11"/>
      <c r="L41" s="11"/>
      <c r="N41" s="11"/>
      <c r="O41" s="11"/>
    </row>
    <row r="42" spans="10:13" s="1" customFormat="1" ht="21" customHeight="1">
      <c r="J42" s="11"/>
      <c r="K42" s="11"/>
      <c r="L42" s="11"/>
      <c r="M42" s="11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22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111</v>
      </c>
      <c r="B4" s="4"/>
      <c r="C4" s="46" t="s">
        <v>40</v>
      </c>
      <c r="D4" s="3" t="s">
        <v>112</v>
      </c>
      <c r="E4" s="4" t="s">
        <v>113</v>
      </c>
      <c r="F4" s="47" t="s">
        <v>114</v>
      </c>
      <c r="G4" s="4" t="s">
        <v>115</v>
      </c>
      <c r="H4" s="48" t="s">
        <v>116</v>
      </c>
      <c r="I4" s="13"/>
      <c r="J4" s="13"/>
    </row>
    <row r="5" spans="1:10" s="1" customFormat="1" ht="21" customHeight="1">
      <c r="A5" s="4" t="s">
        <v>117</v>
      </c>
      <c r="B5" s="4" t="s">
        <v>118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1144.76</v>
      </c>
      <c r="D7" s="22">
        <v>862.92</v>
      </c>
      <c r="E7" s="22">
        <v>281.84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614.91</v>
      </c>
      <c r="D8" s="22">
        <v>614.91</v>
      </c>
      <c r="E8" s="22"/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12.7</v>
      </c>
      <c r="D9" s="22">
        <v>12.7</v>
      </c>
      <c r="E9" s="22"/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12.7</v>
      </c>
      <c r="D10" s="22">
        <v>12.7</v>
      </c>
      <c r="E10" s="22"/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593.01</v>
      </c>
      <c r="D11" s="22">
        <v>593.01</v>
      </c>
      <c r="E11" s="22"/>
      <c r="F11" s="22"/>
      <c r="G11" s="21"/>
      <c r="H11" s="49"/>
    </row>
    <row r="12" spans="1:8" s="1" customFormat="1" ht="18.75" customHeight="1">
      <c r="A12" s="6" t="s">
        <v>64</v>
      </c>
      <c r="B12" s="6" t="s">
        <v>65</v>
      </c>
      <c r="C12" s="22">
        <v>510.75</v>
      </c>
      <c r="D12" s="22">
        <v>510.75</v>
      </c>
      <c r="E12" s="22"/>
      <c r="F12" s="22"/>
      <c r="G12" s="21"/>
      <c r="H12" s="49"/>
    </row>
    <row r="13" spans="1:8" s="1" customFormat="1" ht="18.75" customHeight="1">
      <c r="A13" s="6" t="s">
        <v>66</v>
      </c>
      <c r="B13" s="6" t="s">
        <v>67</v>
      </c>
      <c r="C13" s="22">
        <v>82.26</v>
      </c>
      <c r="D13" s="22">
        <v>82.26</v>
      </c>
      <c r="E13" s="22"/>
      <c r="F13" s="22"/>
      <c r="G13" s="21"/>
      <c r="H13" s="49"/>
    </row>
    <row r="14" spans="1:8" s="1" customFormat="1" ht="18.75" customHeight="1">
      <c r="A14" s="6" t="s">
        <v>68</v>
      </c>
      <c r="B14" s="6" t="s">
        <v>69</v>
      </c>
      <c r="C14" s="22">
        <v>9.2</v>
      </c>
      <c r="D14" s="22">
        <v>9.2</v>
      </c>
      <c r="E14" s="22"/>
      <c r="F14" s="22"/>
      <c r="G14" s="21"/>
      <c r="H14" s="49"/>
    </row>
    <row r="15" spans="1:8" s="1" customFormat="1" ht="18.75" customHeight="1">
      <c r="A15" s="6" t="s">
        <v>70</v>
      </c>
      <c r="B15" s="6" t="s">
        <v>71</v>
      </c>
      <c r="C15" s="22">
        <v>9.2</v>
      </c>
      <c r="D15" s="22">
        <v>9.2</v>
      </c>
      <c r="E15" s="22"/>
      <c r="F15" s="22"/>
      <c r="G15" s="21"/>
      <c r="H15" s="49"/>
    </row>
    <row r="16" spans="1:8" s="1" customFormat="1" ht="18.75" customHeight="1">
      <c r="A16" s="6" t="s">
        <v>72</v>
      </c>
      <c r="B16" s="6" t="s">
        <v>73</v>
      </c>
      <c r="C16" s="22">
        <v>84.69</v>
      </c>
      <c r="D16" s="22">
        <v>84.69</v>
      </c>
      <c r="E16" s="22"/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11.27</v>
      </c>
      <c r="D17" s="22">
        <v>11.27</v>
      </c>
      <c r="E17" s="22"/>
      <c r="F17" s="22"/>
      <c r="G17" s="21"/>
      <c r="H17" s="49"/>
    </row>
    <row r="18" spans="1:8" s="1" customFormat="1" ht="18.75" customHeight="1">
      <c r="A18" s="6" t="s">
        <v>76</v>
      </c>
      <c r="B18" s="6" t="s">
        <v>67</v>
      </c>
      <c r="C18" s="22">
        <v>11.27</v>
      </c>
      <c r="D18" s="22">
        <v>11.27</v>
      </c>
      <c r="E18" s="22"/>
      <c r="F18" s="22"/>
      <c r="G18" s="21"/>
      <c r="H18" s="49"/>
    </row>
    <row r="19" spans="1:8" s="1" customFormat="1" ht="18.75" customHeight="1">
      <c r="A19" s="6" t="s">
        <v>77</v>
      </c>
      <c r="B19" s="6" t="s">
        <v>78</v>
      </c>
      <c r="C19" s="22">
        <v>73.42</v>
      </c>
      <c r="D19" s="22">
        <v>73.42</v>
      </c>
      <c r="E19" s="22"/>
      <c r="F19" s="22"/>
      <c r="G19" s="21"/>
      <c r="H19" s="49"/>
    </row>
    <row r="20" spans="1:8" s="1" customFormat="1" ht="18.75" customHeight="1">
      <c r="A20" s="6" t="s">
        <v>79</v>
      </c>
      <c r="B20" s="6" t="s">
        <v>80</v>
      </c>
      <c r="C20" s="22">
        <v>12.15</v>
      </c>
      <c r="D20" s="22">
        <v>12.15</v>
      </c>
      <c r="E20" s="22"/>
      <c r="F20" s="22"/>
      <c r="G20" s="21"/>
      <c r="H20" s="49"/>
    </row>
    <row r="21" spans="1:8" s="1" customFormat="1" ht="18.75" customHeight="1">
      <c r="A21" s="6" t="s">
        <v>81</v>
      </c>
      <c r="B21" s="6" t="s">
        <v>82</v>
      </c>
      <c r="C21" s="22">
        <v>61.27</v>
      </c>
      <c r="D21" s="22">
        <v>61.27</v>
      </c>
      <c r="E21" s="22"/>
      <c r="F21" s="22"/>
      <c r="G21" s="21"/>
      <c r="H21" s="49"/>
    </row>
    <row r="22" spans="1:8" s="1" customFormat="1" ht="18.75" customHeight="1">
      <c r="A22" s="6" t="s">
        <v>83</v>
      </c>
      <c r="B22" s="6" t="s">
        <v>84</v>
      </c>
      <c r="C22" s="22">
        <v>33.09</v>
      </c>
      <c r="D22" s="22">
        <v>33.09</v>
      </c>
      <c r="E22" s="22"/>
      <c r="F22" s="22"/>
      <c r="G22" s="21"/>
      <c r="H22" s="49"/>
    </row>
    <row r="23" spans="1:8" s="1" customFormat="1" ht="18.75" customHeight="1">
      <c r="A23" s="6" t="s">
        <v>85</v>
      </c>
      <c r="B23" s="6" t="s">
        <v>86</v>
      </c>
      <c r="C23" s="22">
        <v>33.09</v>
      </c>
      <c r="D23" s="22">
        <v>33.09</v>
      </c>
      <c r="E23" s="22"/>
      <c r="F23" s="22"/>
      <c r="G23" s="21"/>
      <c r="H23" s="49"/>
    </row>
    <row r="24" spans="1:8" s="1" customFormat="1" ht="18.75" customHeight="1">
      <c r="A24" s="6" t="s">
        <v>87</v>
      </c>
      <c r="B24" s="6" t="s">
        <v>88</v>
      </c>
      <c r="C24" s="22">
        <v>33.09</v>
      </c>
      <c r="D24" s="22">
        <v>33.09</v>
      </c>
      <c r="E24" s="22"/>
      <c r="F24" s="22"/>
      <c r="G24" s="21"/>
      <c r="H24" s="49"/>
    </row>
    <row r="25" spans="1:8" s="1" customFormat="1" ht="18.75" customHeight="1">
      <c r="A25" s="6" t="s">
        <v>89</v>
      </c>
      <c r="B25" s="6" t="s">
        <v>90</v>
      </c>
      <c r="C25" s="22">
        <v>15.08</v>
      </c>
      <c r="D25" s="22">
        <v>15.08</v>
      </c>
      <c r="E25" s="22"/>
      <c r="F25" s="22"/>
      <c r="G25" s="21"/>
      <c r="H25" s="49"/>
    </row>
    <row r="26" spans="1:8" s="1" customFormat="1" ht="18.75" customHeight="1">
      <c r="A26" s="6" t="s">
        <v>58</v>
      </c>
      <c r="B26" s="6" t="s">
        <v>91</v>
      </c>
      <c r="C26" s="22">
        <v>15.08</v>
      </c>
      <c r="D26" s="22">
        <v>15.08</v>
      </c>
      <c r="E26" s="22"/>
      <c r="F26" s="22"/>
      <c r="G26" s="21"/>
      <c r="H26" s="49"/>
    </row>
    <row r="27" spans="1:8" s="1" customFormat="1" ht="18.75" customHeight="1">
      <c r="A27" s="6" t="s">
        <v>92</v>
      </c>
      <c r="B27" s="6" t="s">
        <v>93</v>
      </c>
      <c r="C27" s="22">
        <v>15.08</v>
      </c>
      <c r="D27" s="22">
        <v>15.08</v>
      </c>
      <c r="E27" s="22"/>
      <c r="F27" s="22"/>
      <c r="G27" s="21"/>
      <c r="H27" s="49"/>
    </row>
    <row r="28" spans="1:8" s="1" customFormat="1" ht="18.75" customHeight="1">
      <c r="A28" s="6" t="s">
        <v>94</v>
      </c>
      <c r="B28" s="6" t="s">
        <v>95</v>
      </c>
      <c r="C28" s="22">
        <v>281.84</v>
      </c>
      <c r="D28" s="22"/>
      <c r="E28" s="22">
        <v>281.84</v>
      </c>
      <c r="F28" s="22"/>
      <c r="G28" s="21"/>
      <c r="H28" s="49"/>
    </row>
    <row r="29" spans="1:8" s="1" customFormat="1" ht="18.75" customHeight="1">
      <c r="A29" s="6" t="s">
        <v>96</v>
      </c>
      <c r="B29" s="6" t="s">
        <v>97</v>
      </c>
      <c r="C29" s="22">
        <v>281.84</v>
      </c>
      <c r="D29" s="22"/>
      <c r="E29" s="22">
        <v>281.84</v>
      </c>
      <c r="F29" s="22"/>
      <c r="G29" s="21"/>
      <c r="H29" s="49"/>
    </row>
    <row r="30" spans="1:8" s="1" customFormat="1" ht="18.75" customHeight="1">
      <c r="A30" s="6" t="s">
        <v>98</v>
      </c>
      <c r="B30" s="6" t="s">
        <v>99</v>
      </c>
      <c r="C30" s="22">
        <v>281.84</v>
      </c>
      <c r="D30" s="22"/>
      <c r="E30" s="22">
        <v>281.84</v>
      </c>
      <c r="F30" s="22"/>
      <c r="G30" s="21"/>
      <c r="H30" s="49"/>
    </row>
    <row r="31" spans="1:8" s="1" customFormat="1" ht="18.75" customHeight="1">
      <c r="A31" s="6" t="s">
        <v>100</v>
      </c>
      <c r="B31" s="6" t="s">
        <v>101</v>
      </c>
      <c r="C31" s="22">
        <v>50.62</v>
      </c>
      <c r="D31" s="22">
        <v>50.62</v>
      </c>
      <c r="E31" s="22"/>
      <c r="F31" s="22"/>
      <c r="G31" s="21"/>
      <c r="H31" s="49"/>
    </row>
    <row r="32" spans="1:8" s="1" customFormat="1" ht="18.75" customHeight="1">
      <c r="A32" s="6" t="s">
        <v>74</v>
      </c>
      <c r="B32" s="6" t="s">
        <v>102</v>
      </c>
      <c r="C32" s="22">
        <v>50.62</v>
      </c>
      <c r="D32" s="22">
        <v>50.62</v>
      </c>
      <c r="E32" s="22"/>
      <c r="F32" s="22"/>
      <c r="G32" s="21"/>
      <c r="H32" s="49"/>
    </row>
    <row r="33" spans="1:8" s="1" customFormat="1" ht="18.75" customHeight="1">
      <c r="A33" s="6" t="s">
        <v>103</v>
      </c>
      <c r="B33" s="6" t="s">
        <v>104</v>
      </c>
      <c r="C33" s="22">
        <v>50.62</v>
      </c>
      <c r="D33" s="22">
        <v>50.62</v>
      </c>
      <c r="E33" s="22"/>
      <c r="F33" s="22"/>
      <c r="G33" s="21"/>
      <c r="H33" s="49"/>
    </row>
    <row r="34" spans="1:8" s="1" customFormat="1" ht="18.75" customHeight="1">
      <c r="A34" s="6" t="s">
        <v>105</v>
      </c>
      <c r="B34" s="6" t="s">
        <v>106</v>
      </c>
      <c r="C34" s="22">
        <v>64.53</v>
      </c>
      <c r="D34" s="22">
        <v>64.53</v>
      </c>
      <c r="E34" s="22"/>
      <c r="F34" s="22"/>
      <c r="G34" s="21"/>
      <c r="H34" s="49"/>
    </row>
    <row r="35" spans="1:8" s="1" customFormat="1" ht="18.75" customHeight="1">
      <c r="A35" s="6" t="s">
        <v>74</v>
      </c>
      <c r="B35" s="6" t="s">
        <v>107</v>
      </c>
      <c r="C35" s="22">
        <v>64.53</v>
      </c>
      <c r="D35" s="22">
        <v>64.53</v>
      </c>
      <c r="E35" s="22"/>
      <c r="F35" s="22"/>
      <c r="G35" s="21"/>
      <c r="H35" s="49"/>
    </row>
    <row r="36" spans="1:8" s="1" customFormat="1" ht="18.75" customHeight="1">
      <c r="A36" s="6" t="s">
        <v>108</v>
      </c>
      <c r="B36" s="6" t="s">
        <v>109</v>
      </c>
      <c r="C36" s="22">
        <v>64.53</v>
      </c>
      <c r="D36" s="22">
        <v>64.53</v>
      </c>
      <c r="E36" s="22"/>
      <c r="F36" s="22"/>
      <c r="G36" s="21"/>
      <c r="H36" s="49"/>
    </row>
    <row r="37" spans="1:10" s="1" customFormat="1" ht="21" customHeight="1">
      <c r="A37" s="13"/>
      <c r="B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="1" customFormat="1" ht="21" customHeight="1"/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3145833333333333" bottom="0.275" header="0.2361111111111111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120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121</v>
      </c>
      <c r="F5" s="34" t="s">
        <v>122</v>
      </c>
      <c r="G5" s="13"/>
    </row>
    <row r="6" spans="1:7" s="1" customFormat="1" ht="17.25" customHeight="1">
      <c r="A6" s="35" t="s">
        <v>123</v>
      </c>
      <c r="B6" s="36">
        <v>1144.76</v>
      </c>
      <c r="C6" s="37" t="s">
        <v>124</v>
      </c>
      <c r="D6" s="7">
        <f>'财拨总表（引用）'!B7</f>
        <v>1144.76</v>
      </c>
      <c r="E6" s="7">
        <f>'财拨总表（引用）'!C7</f>
        <v>1144.76</v>
      </c>
      <c r="F6" s="7">
        <f>'财拨总表（引用）'!D7</f>
        <v>0</v>
      </c>
      <c r="G6" s="13"/>
    </row>
    <row r="7" spans="1:7" s="1" customFormat="1" ht="17.25" customHeight="1">
      <c r="A7" s="35" t="s">
        <v>125</v>
      </c>
      <c r="B7" s="36">
        <v>1144.76</v>
      </c>
      <c r="C7" s="38" t="str">
        <f>'财拨总表（引用）'!A8</f>
        <v>一般公共服务支出</v>
      </c>
      <c r="D7" s="39">
        <f>'财拨总表（引用）'!B8</f>
        <v>614.91</v>
      </c>
      <c r="E7" s="39">
        <f>'财拨总表（引用）'!C8</f>
        <v>614.91</v>
      </c>
      <c r="F7" s="39">
        <f>'财拨总表（引用）'!D8</f>
        <v>0</v>
      </c>
      <c r="G7" s="13"/>
    </row>
    <row r="8" spans="1:7" s="1" customFormat="1" ht="17.25" customHeight="1">
      <c r="A8" s="35" t="s">
        <v>126</v>
      </c>
      <c r="B8" s="36"/>
      <c r="C8" s="38" t="str">
        <f>'财拨总表（引用）'!A9</f>
        <v>社会保障和就业支出</v>
      </c>
      <c r="D8" s="39">
        <f>'财拨总表（引用）'!B9</f>
        <v>84.69</v>
      </c>
      <c r="E8" s="39">
        <f>'财拨总表（引用）'!C9</f>
        <v>84.69</v>
      </c>
      <c r="F8" s="39">
        <f>'财拨总表（引用）'!D9</f>
        <v>0</v>
      </c>
      <c r="G8" s="13"/>
    </row>
    <row r="9" spans="1:7" s="1" customFormat="1" ht="17.25" customHeight="1">
      <c r="A9" s="35" t="s">
        <v>127</v>
      </c>
      <c r="B9" s="36"/>
      <c r="C9" s="38" t="str">
        <f>'财拨总表（引用）'!A10</f>
        <v>卫生健康支出</v>
      </c>
      <c r="D9" s="39">
        <v>33.09</v>
      </c>
      <c r="E9" s="39">
        <v>33.09</v>
      </c>
      <c r="F9" s="39">
        <f>'财拨总表（引用）'!D10</f>
        <v>0</v>
      </c>
      <c r="G9" s="13"/>
    </row>
    <row r="10" spans="1:7" s="1" customFormat="1" ht="17.25" customHeight="1">
      <c r="A10" s="35" t="s">
        <v>128</v>
      </c>
      <c r="B10" s="21"/>
      <c r="C10" s="38" t="str">
        <f>'财拨总表（引用）'!A11</f>
        <v>城乡社区支出</v>
      </c>
      <c r="D10" s="39">
        <f>'财拨总表（引用）'!B11</f>
        <v>15.08</v>
      </c>
      <c r="E10" s="39">
        <f>'财拨总表（引用）'!C11</f>
        <v>15.08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农林水支出</v>
      </c>
      <c r="D11" s="39">
        <f>'财拨总表（引用）'!B12</f>
        <v>281.84</v>
      </c>
      <c r="E11" s="39">
        <f>'财拨总表（引用）'!C12</f>
        <v>281.84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 t="str">
        <f>'财拨总表（引用）'!A13</f>
        <v>住房保障支出</v>
      </c>
      <c r="D12" s="39">
        <f>'财拨总表（引用）'!B13</f>
        <v>50.62</v>
      </c>
      <c r="E12" s="39">
        <f>'财拨总表（引用）'!C13</f>
        <v>50.62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 t="str">
        <f>'财拨总表（引用）'!A14</f>
        <v>转移性支出</v>
      </c>
      <c r="D13" s="39">
        <f>'财拨总表（引用）'!B14</f>
        <v>64.53</v>
      </c>
      <c r="E13" s="39">
        <f>'财拨总表（引用）'!C14</f>
        <v>64.53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 t="s">
        <v>129</v>
      </c>
      <c r="B24" s="21"/>
      <c r="C24" s="39" t="s">
        <v>130</v>
      </c>
      <c r="D24" s="39"/>
      <c r="E24" s="39"/>
      <c r="F24" s="21"/>
      <c r="G24" s="13"/>
    </row>
    <row r="25" spans="1:7" s="1" customFormat="1" ht="17.25" customHeight="1">
      <c r="A25" s="17" t="s">
        <v>131</v>
      </c>
      <c r="B25" s="21"/>
      <c r="C25" s="39"/>
      <c r="D25" s="39"/>
      <c r="E25" s="39"/>
      <c r="F25" s="21"/>
      <c r="G25" s="13"/>
    </row>
    <row r="26" spans="1:7" s="1" customFormat="1" ht="17.25" customHeight="1">
      <c r="A26" s="40" t="s">
        <v>132</v>
      </c>
      <c r="B26" s="7"/>
      <c r="C26" s="39"/>
      <c r="D26" s="39"/>
      <c r="E26" s="39"/>
      <c r="F26" s="21"/>
      <c r="G26" s="13"/>
    </row>
    <row r="27" spans="1:7" s="1" customFormat="1" ht="17.25" customHeight="1">
      <c r="A27" s="40"/>
      <c r="B27" s="21"/>
      <c r="C27" s="39"/>
      <c r="D27" s="39"/>
      <c r="E27" s="39"/>
      <c r="F27" s="21"/>
      <c r="G27" s="13"/>
    </row>
    <row r="28" spans="1:7" s="1" customFormat="1" ht="17.25" customHeight="1">
      <c r="A28" s="40"/>
      <c r="B28" s="21"/>
      <c r="C28" s="39"/>
      <c r="D28" s="39"/>
      <c r="E28" s="39"/>
      <c r="F28" s="21"/>
      <c r="G28" s="13"/>
    </row>
    <row r="29" spans="1:7" s="1" customFormat="1" ht="17.25" customHeight="1">
      <c r="A29" s="44" t="s">
        <v>35</v>
      </c>
      <c r="B29" s="7">
        <f>B6</f>
        <v>1144.76</v>
      </c>
      <c r="C29" s="44" t="s">
        <v>36</v>
      </c>
      <c r="D29" s="7">
        <v>1144.76</v>
      </c>
      <c r="E29" s="7">
        <v>1144.76</v>
      </c>
      <c r="F29" s="7">
        <f>'财拨总表（引用）'!D7</f>
        <v>0</v>
      </c>
      <c r="G29" s="1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>
      <c r="AF55" s="11"/>
    </row>
    <row r="56" s="1" customFormat="1" ht="15">
      <c r="AD56" s="11"/>
    </row>
    <row r="57" spans="31:32" s="1" customFormat="1" ht="15">
      <c r="AE57" s="11"/>
      <c r="AF57" s="11"/>
    </row>
    <row r="58" spans="32:33" s="1" customFormat="1" ht="15">
      <c r="AF58" s="11"/>
      <c r="AG58" s="11"/>
    </row>
    <row r="59" s="1" customFormat="1" ht="15">
      <c r="AG59" s="45" t="s">
        <v>133</v>
      </c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>
      <c r="Z96" s="11"/>
    </row>
    <row r="97" spans="23:26" s="1" customFormat="1" ht="15">
      <c r="W97" s="11"/>
      <c r="X97" s="11"/>
      <c r="Y97" s="11"/>
      <c r="Z97" s="45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135</v>
      </c>
      <c r="D4" s="4"/>
      <c r="E4" s="4"/>
      <c r="F4" s="13"/>
      <c r="G4" s="13"/>
    </row>
    <row r="5" spans="1:7" s="1" customFormat="1" ht="21" customHeight="1">
      <c r="A5" s="4" t="s">
        <v>117</v>
      </c>
      <c r="B5" s="4" t="s">
        <v>118</v>
      </c>
      <c r="C5" s="4" t="s">
        <v>40</v>
      </c>
      <c r="D5" s="4" t="s">
        <v>112</v>
      </c>
      <c r="E5" s="4" t="s">
        <v>113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1144.76</v>
      </c>
      <c r="D7" s="22">
        <v>862.92</v>
      </c>
      <c r="E7" s="21">
        <v>281.84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614.91</v>
      </c>
      <c r="D8" s="22">
        <v>614.91</v>
      </c>
      <c r="E8" s="21"/>
    </row>
    <row r="9" spans="1:5" s="1" customFormat="1" ht="18.75" customHeight="1">
      <c r="A9" s="6" t="s">
        <v>58</v>
      </c>
      <c r="B9" s="6" t="s">
        <v>59</v>
      </c>
      <c r="C9" s="22">
        <v>12.7</v>
      </c>
      <c r="D9" s="22">
        <v>12.7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12.7</v>
      </c>
      <c r="D10" s="22">
        <v>12.7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593.01</v>
      </c>
      <c r="D11" s="22">
        <v>593.01</v>
      </c>
      <c r="E11" s="21"/>
    </row>
    <row r="12" spans="1:5" s="1" customFormat="1" ht="18.75" customHeight="1">
      <c r="A12" s="6" t="s">
        <v>64</v>
      </c>
      <c r="B12" s="6" t="s">
        <v>65</v>
      </c>
      <c r="C12" s="22">
        <v>510.75</v>
      </c>
      <c r="D12" s="22">
        <v>510.75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82.26</v>
      </c>
      <c r="D13" s="22">
        <v>82.26</v>
      </c>
      <c r="E13" s="21"/>
    </row>
    <row r="14" spans="1:5" s="1" customFormat="1" ht="18.75" customHeight="1">
      <c r="A14" s="6" t="s">
        <v>68</v>
      </c>
      <c r="B14" s="6" t="s">
        <v>69</v>
      </c>
      <c r="C14" s="22">
        <v>9.2</v>
      </c>
      <c r="D14" s="22">
        <v>9.2</v>
      </c>
      <c r="E14" s="21"/>
    </row>
    <row r="15" spans="1:5" s="1" customFormat="1" ht="18.75" customHeight="1">
      <c r="A15" s="6" t="s">
        <v>70</v>
      </c>
      <c r="B15" s="6" t="s">
        <v>71</v>
      </c>
      <c r="C15" s="22">
        <v>9.2</v>
      </c>
      <c r="D15" s="22">
        <v>9.2</v>
      </c>
      <c r="E15" s="21"/>
    </row>
    <row r="16" spans="1:5" s="1" customFormat="1" ht="18.75" customHeight="1">
      <c r="A16" s="6" t="s">
        <v>72</v>
      </c>
      <c r="B16" s="6" t="s">
        <v>73</v>
      </c>
      <c r="C16" s="22">
        <v>84.69</v>
      </c>
      <c r="D16" s="22">
        <v>84.69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11.27</v>
      </c>
      <c r="D17" s="22">
        <v>11.27</v>
      </c>
      <c r="E17" s="21"/>
    </row>
    <row r="18" spans="1:5" s="1" customFormat="1" ht="18.75" customHeight="1">
      <c r="A18" s="6" t="s">
        <v>76</v>
      </c>
      <c r="B18" s="6" t="s">
        <v>67</v>
      </c>
      <c r="C18" s="22">
        <v>11.27</v>
      </c>
      <c r="D18" s="22">
        <v>11.27</v>
      </c>
      <c r="E18" s="21"/>
    </row>
    <row r="19" spans="1:5" s="1" customFormat="1" ht="18.75" customHeight="1">
      <c r="A19" s="6" t="s">
        <v>77</v>
      </c>
      <c r="B19" s="6" t="s">
        <v>78</v>
      </c>
      <c r="C19" s="22">
        <v>73.42</v>
      </c>
      <c r="D19" s="22">
        <v>73.42</v>
      </c>
      <c r="E19" s="21"/>
    </row>
    <row r="20" spans="1:5" s="1" customFormat="1" ht="18.75" customHeight="1">
      <c r="A20" s="6" t="s">
        <v>79</v>
      </c>
      <c r="B20" s="6" t="s">
        <v>80</v>
      </c>
      <c r="C20" s="22">
        <v>12.15</v>
      </c>
      <c r="D20" s="22">
        <v>12.15</v>
      </c>
      <c r="E20" s="21"/>
    </row>
    <row r="21" spans="1:5" s="1" customFormat="1" ht="18.75" customHeight="1">
      <c r="A21" s="6" t="s">
        <v>81</v>
      </c>
      <c r="B21" s="6" t="s">
        <v>82</v>
      </c>
      <c r="C21" s="22">
        <v>61.27</v>
      </c>
      <c r="D21" s="22">
        <v>61.27</v>
      </c>
      <c r="E21" s="21"/>
    </row>
    <row r="22" spans="1:5" s="1" customFormat="1" ht="18.75" customHeight="1">
      <c r="A22" s="6" t="s">
        <v>83</v>
      </c>
      <c r="B22" s="6" t="s">
        <v>84</v>
      </c>
      <c r="C22" s="22">
        <v>33.09</v>
      </c>
      <c r="D22" s="22">
        <v>33.09</v>
      </c>
      <c r="E22" s="21"/>
    </row>
    <row r="23" spans="1:5" s="1" customFormat="1" ht="18.75" customHeight="1">
      <c r="A23" s="6" t="s">
        <v>85</v>
      </c>
      <c r="B23" s="6" t="s">
        <v>86</v>
      </c>
      <c r="C23" s="22">
        <v>33.09</v>
      </c>
      <c r="D23" s="22">
        <v>33.09</v>
      </c>
      <c r="E23" s="21"/>
    </row>
    <row r="24" spans="1:5" s="1" customFormat="1" ht="18.75" customHeight="1">
      <c r="A24" s="6" t="s">
        <v>87</v>
      </c>
      <c r="B24" s="6" t="s">
        <v>88</v>
      </c>
      <c r="C24" s="22">
        <v>33.09</v>
      </c>
      <c r="D24" s="22">
        <v>33.09</v>
      </c>
      <c r="E24" s="21"/>
    </row>
    <row r="25" spans="1:5" s="1" customFormat="1" ht="18.75" customHeight="1">
      <c r="A25" s="6" t="s">
        <v>89</v>
      </c>
      <c r="B25" s="6" t="s">
        <v>90</v>
      </c>
      <c r="C25" s="22">
        <v>15.08</v>
      </c>
      <c r="D25" s="22">
        <v>15.08</v>
      </c>
      <c r="E25" s="21"/>
    </row>
    <row r="26" spans="1:5" s="1" customFormat="1" ht="18.75" customHeight="1">
      <c r="A26" s="6" t="s">
        <v>58</v>
      </c>
      <c r="B26" s="6" t="s">
        <v>91</v>
      </c>
      <c r="C26" s="22">
        <v>15.08</v>
      </c>
      <c r="D26" s="22">
        <v>15.08</v>
      </c>
      <c r="E26" s="21"/>
    </row>
    <row r="27" spans="1:5" s="1" customFormat="1" ht="18.75" customHeight="1">
      <c r="A27" s="6" t="s">
        <v>92</v>
      </c>
      <c r="B27" s="6" t="s">
        <v>93</v>
      </c>
      <c r="C27" s="22">
        <v>15.08</v>
      </c>
      <c r="D27" s="22">
        <v>15.08</v>
      </c>
      <c r="E27" s="21"/>
    </row>
    <row r="28" spans="1:5" s="1" customFormat="1" ht="18.75" customHeight="1">
      <c r="A28" s="6" t="s">
        <v>94</v>
      </c>
      <c r="B28" s="6" t="s">
        <v>95</v>
      </c>
      <c r="C28" s="22">
        <v>281.84</v>
      </c>
      <c r="D28" s="22"/>
      <c r="E28" s="21">
        <v>281.84</v>
      </c>
    </row>
    <row r="29" spans="1:5" s="1" customFormat="1" ht="18.75" customHeight="1">
      <c r="A29" s="6" t="s">
        <v>96</v>
      </c>
      <c r="B29" s="6" t="s">
        <v>97</v>
      </c>
      <c r="C29" s="22">
        <v>281.84</v>
      </c>
      <c r="D29" s="22"/>
      <c r="E29" s="21">
        <v>281.84</v>
      </c>
    </row>
    <row r="30" spans="1:5" s="1" customFormat="1" ht="18.75" customHeight="1">
      <c r="A30" s="6" t="s">
        <v>98</v>
      </c>
      <c r="B30" s="6" t="s">
        <v>99</v>
      </c>
      <c r="C30" s="22">
        <v>281.84</v>
      </c>
      <c r="D30" s="22"/>
      <c r="E30" s="21">
        <v>281.84</v>
      </c>
    </row>
    <row r="31" spans="1:5" s="1" customFormat="1" ht="18.75" customHeight="1">
      <c r="A31" s="6" t="s">
        <v>100</v>
      </c>
      <c r="B31" s="6" t="s">
        <v>101</v>
      </c>
      <c r="C31" s="22">
        <v>50.62</v>
      </c>
      <c r="D31" s="22">
        <v>50.62</v>
      </c>
      <c r="E31" s="21"/>
    </row>
    <row r="32" spans="1:5" s="1" customFormat="1" ht="18.75" customHeight="1">
      <c r="A32" s="6" t="s">
        <v>74</v>
      </c>
      <c r="B32" s="6" t="s">
        <v>102</v>
      </c>
      <c r="C32" s="22">
        <v>50.62</v>
      </c>
      <c r="D32" s="22">
        <v>50.62</v>
      </c>
      <c r="E32" s="21"/>
    </row>
    <row r="33" spans="1:5" s="1" customFormat="1" ht="18.75" customHeight="1">
      <c r="A33" s="6" t="s">
        <v>103</v>
      </c>
      <c r="B33" s="6" t="s">
        <v>104</v>
      </c>
      <c r="C33" s="22">
        <v>50.62</v>
      </c>
      <c r="D33" s="22">
        <v>50.62</v>
      </c>
      <c r="E33" s="21"/>
    </row>
    <row r="34" spans="1:5" s="1" customFormat="1" ht="18.75" customHeight="1">
      <c r="A34" s="6" t="s">
        <v>105</v>
      </c>
      <c r="B34" s="6" t="s">
        <v>106</v>
      </c>
      <c r="C34" s="22">
        <v>64.53</v>
      </c>
      <c r="D34" s="22">
        <v>64.53</v>
      </c>
      <c r="E34" s="21"/>
    </row>
    <row r="35" spans="1:5" s="1" customFormat="1" ht="18.75" customHeight="1">
      <c r="A35" s="6" t="s">
        <v>74</v>
      </c>
      <c r="B35" s="6" t="s">
        <v>107</v>
      </c>
      <c r="C35" s="22">
        <v>64.53</v>
      </c>
      <c r="D35" s="22">
        <v>64.53</v>
      </c>
      <c r="E35" s="21"/>
    </row>
    <row r="36" spans="1:5" s="1" customFormat="1" ht="18.75" customHeight="1">
      <c r="A36" s="6" t="s">
        <v>108</v>
      </c>
      <c r="B36" s="6" t="s">
        <v>109</v>
      </c>
      <c r="C36" s="22">
        <v>64.53</v>
      </c>
      <c r="D36" s="22">
        <v>64.53</v>
      </c>
      <c r="E36" s="2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4">
      <selection activeCell="C14" sqref="C14"/>
    </sheetView>
  </sheetViews>
  <sheetFormatPr defaultColWidth="9.140625" defaultRowHeight="12.75" customHeight="1"/>
  <cols>
    <col min="1" max="1" width="22.8515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137</v>
      </c>
      <c r="B4" s="4"/>
      <c r="C4" s="4" t="s">
        <v>138</v>
      </c>
      <c r="D4" s="4"/>
      <c r="E4" s="4"/>
      <c r="F4" s="13"/>
      <c r="G4" s="13"/>
    </row>
    <row r="5" spans="1:7" s="1" customFormat="1" ht="21" customHeight="1">
      <c r="A5" s="4" t="s">
        <v>117</v>
      </c>
      <c r="B5" s="3" t="s">
        <v>118</v>
      </c>
      <c r="C5" s="19" t="s">
        <v>40</v>
      </c>
      <c r="D5" s="19" t="s">
        <v>139</v>
      </c>
      <c r="E5" s="19" t="s">
        <v>140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862.92</v>
      </c>
      <c r="D7" s="22">
        <v>602.88</v>
      </c>
      <c r="E7" s="21">
        <v>260.04</v>
      </c>
      <c r="F7" s="31"/>
      <c r="G7" s="31"/>
      <c r="H7" s="11"/>
    </row>
    <row r="8" spans="1:5" s="1" customFormat="1" ht="18.75" customHeight="1">
      <c r="A8" s="6"/>
      <c r="B8" s="6" t="s">
        <v>141</v>
      </c>
      <c r="C8" s="22">
        <v>575.33</v>
      </c>
      <c r="D8" s="22">
        <v>575.33</v>
      </c>
      <c r="E8" s="21"/>
    </row>
    <row r="9" spans="1:5" s="1" customFormat="1" ht="18.75" customHeight="1">
      <c r="A9" s="6" t="s">
        <v>142</v>
      </c>
      <c r="B9" s="6" t="s">
        <v>143</v>
      </c>
      <c r="C9" s="22">
        <v>46.44</v>
      </c>
      <c r="D9" s="22">
        <v>46.44</v>
      </c>
      <c r="E9" s="21"/>
    </row>
    <row r="10" spans="1:5" s="1" customFormat="1" ht="18.75" customHeight="1">
      <c r="A10" s="6" t="s">
        <v>144</v>
      </c>
      <c r="B10" s="6" t="s">
        <v>145</v>
      </c>
      <c r="C10" s="22">
        <v>123.2</v>
      </c>
      <c r="D10" s="22">
        <v>123.2</v>
      </c>
      <c r="E10" s="21"/>
    </row>
    <row r="11" spans="1:5" s="1" customFormat="1" ht="18.75" customHeight="1">
      <c r="A11" s="6" t="s">
        <v>146</v>
      </c>
      <c r="B11" s="6" t="s">
        <v>147</v>
      </c>
      <c r="C11" s="22">
        <v>62</v>
      </c>
      <c r="D11" s="22">
        <v>62</v>
      </c>
      <c r="E11" s="21"/>
    </row>
    <row r="12" spans="1:5" s="1" customFormat="1" ht="18.75" customHeight="1">
      <c r="A12" s="6" t="s">
        <v>148</v>
      </c>
      <c r="B12" s="6" t="s">
        <v>149</v>
      </c>
      <c r="C12" s="22">
        <v>94.31</v>
      </c>
      <c r="D12" s="22">
        <v>94.31</v>
      </c>
      <c r="E12" s="21"/>
    </row>
    <row r="13" spans="1:5" s="1" customFormat="1" ht="18.75" customHeight="1">
      <c r="A13" s="6" t="s">
        <v>150</v>
      </c>
      <c r="B13" s="6" t="s">
        <v>151</v>
      </c>
      <c r="C13" s="22">
        <v>1.06</v>
      </c>
      <c r="D13" s="22">
        <v>1.06</v>
      </c>
      <c r="E13" s="21"/>
    </row>
    <row r="14" spans="1:5" s="1" customFormat="1" ht="18.75" customHeight="1">
      <c r="A14" s="6" t="s">
        <v>152</v>
      </c>
      <c r="B14" s="6" t="s">
        <v>153</v>
      </c>
      <c r="C14" s="22">
        <v>10.53</v>
      </c>
      <c r="D14" s="22">
        <v>10.53</v>
      </c>
      <c r="E14" s="21"/>
    </row>
    <row r="15" spans="1:5" s="1" customFormat="1" ht="18.75" customHeight="1">
      <c r="A15" s="6" t="s">
        <v>154</v>
      </c>
      <c r="B15" s="6" t="s">
        <v>155</v>
      </c>
      <c r="C15" s="22">
        <v>89.74</v>
      </c>
      <c r="D15" s="22">
        <v>89.74</v>
      </c>
      <c r="E15" s="21"/>
    </row>
    <row r="16" spans="1:5" s="1" customFormat="1" ht="18.75" customHeight="1">
      <c r="A16" s="6" t="s">
        <v>156</v>
      </c>
      <c r="B16" s="6" t="s">
        <v>157</v>
      </c>
      <c r="C16" s="22">
        <v>61.27</v>
      </c>
      <c r="D16" s="22">
        <v>61.27</v>
      </c>
      <c r="E16" s="21"/>
    </row>
    <row r="17" spans="1:5" s="1" customFormat="1" ht="18.75" customHeight="1">
      <c r="A17" s="6" t="s">
        <v>158</v>
      </c>
      <c r="B17" s="6" t="s">
        <v>159</v>
      </c>
      <c r="C17" s="22">
        <v>33.09</v>
      </c>
      <c r="D17" s="22">
        <v>33.09</v>
      </c>
      <c r="E17" s="21"/>
    </row>
    <row r="18" spans="1:5" s="1" customFormat="1" ht="18.75" customHeight="1">
      <c r="A18" s="6" t="s">
        <v>160</v>
      </c>
      <c r="B18" s="6" t="s">
        <v>161</v>
      </c>
      <c r="C18" s="22">
        <v>50.62</v>
      </c>
      <c r="D18" s="22">
        <v>50.62</v>
      </c>
      <c r="E18" s="21"/>
    </row>
    <row r="19" spans="1:5" s="1" customFormat="1" ht="18.75" customHeight="1">
      <c r="A19" s="6" t="s">
        <v>162</v>
      </c>
      <c r="B19" s="6" t="s">
        <v>163</v>
      </c>
      <c r="C19" s="22">
        <v>0.17</v>
      </c>
      <c r="D19" s="22">
        <v>0.17</v>
      </c>
      <c r="E19" s="21"/>
    </row>
    <row r="20" spans="1:5" s="1" customFormat="1" ht="18.75" customHeight="1">
      <c r="A20" s="6" t="s">
        <v>164</v>
      </c>
      <c r="B20" s="6" t="s">
        <v>165</v>
      </c>
      <c r="C20" s="22">
        <v>3.96</v>
      </c>
      <c r="D20" s="22">
        <v>3.96</v>
      </c>
      <c r="E20" s="21"/>
    </row>
    <row r="21" spans="1:5" s="1" customFormat="1" ht="18.75" customHeight="1">
      <c r="A21" s="6"/>
      <c r="B21" s="6" t="s">
        <v>166</v>
      </c>
      <c r="C21" s="22">
        <v>79.94</v>
      </c>
      <c r="D21" s="22"/>
      <c r="E21" s="21">
        <v>79.94</v>
      </c>
    </row>
    <row r="22" spans="1:5" s="1" customFormat="1" ht="18.75" customHeight="1">
      <c r="A22" s="6" t="s">
        <v>167</v>
      </c>
      <c r="B22" s="6" t="s">
        <v>168</v>
      </c>
      <c r="C22" s="22">
        <v>30</v>
      </c>
      <c r="D22" s="22"/>
      <c r="E22" s="21">
        <v>30</v>
      </c>
    </row>
    <row r="23" spans="1:5" s="1" customFormat="1" ht="18.75" customHeight="1">
      <c r="A23" s="6" t="s">
        <v>169</v>
      </c>
      <c r="B23" s="6" t="s">
        <v>170</v>
      </c>
      <c r="C23" s="22">
        <v>15</v>
      </c>
      <c r="D23" s="22"/>
      <c r="E23" s="21">
        <v>15</v>
      </c>
    </row>
    <row r="24" spans="1:5" s="1" customFormat="1" ht="18.75" customHeight="1">
      <c r="A24" s="6" t="s">
        <v>171</v>
      </c>
      <c r="B24" s="6" t="s">
        <v>172</v>
      </c>
      <c r="C24" s="22">
        <v>1.32</v>
      </c>
      <c r="D24" s="22"/>
      <c r="E24" s="21">
        <v>1.32</v>
      </c>
    </row>
    <row r="25" spans="1:5" s="1" customFormat="1" ht="18.75" customHeight="1">
      <c r="A25" s="6" t="s">
        <v>173</v>
      </c>
      <c r="B25" s="6" t="s">
        <v>174</v>
      </c>
      <c r="C25" s="22">
        <v>20</v>
      </c>
      <c r="D25" s="22"/>
      <c r="E25" s="21">
        <v>20</v>
      </c>
    </row>
    <row r="26" spans="1:5" s="1" customFormat="1" ht="18.75" customHeight="1">
      <c r="A26" s="6" t="s">
        <v>175</v>
      </c>
      <c r="B26" s="6" t="s">
        <v>176</v>
      </c>
      <c r="C26" s="22">
        <v>13.62</v>
      </c>
      <c r="D26" s="22"/>
      <c r="E26" s="21">
        <v>13.62</v>
      </c>
    </row>
    <row r="27" spans="1:5" s="1" customFormat="1" ht="18.75" customHeight="1">
      <c r="A27" s="6"/>
      <c r="B27" s="6" t="s">
        <v>177</v>
      </c>
      <c r="C27" s="22">
        <v>26.49</v>
      </c>
      <c r="D27" s="22">
        <v>26.49</v>
      </c>
      <c r="E27" s="21"/>
    </row>
    <row r="28" spans="1:5" s="1" customFormat="1" ht="18.75" customHeight="1">
      <c r="A28" s="6" t="s">
        <v>178</v>
      </c>
      <c r="B28" s="6" t="s">
        <v>179</v>
      </c>
      <c r="C28" s="22">
        <v>12.07</v>
      </c>
      <c r="D28" s="22">
        <v>12.07</v>
      </c>
      <c r="E28" s="21"/>
    </row>
    <row r="29" spans="1:5" s="1" customFormat="1" ht="18.75" customHeight="1">
      <c r="A29" s="6" t="s">
        <v>180</v>
      </c>
      <c r="B29" s="6" t="s">
        <v>181</v>
      </c>
      <c r="C29" s="22">
        <v>0.08</v>
      </c>
      <c r="D29" s="22">
        <v>0.08</v>
      </c>
      <c r="E29" s="21"/>
    </row>
    <row r="30" spans="1:5" s="1" customFormat="1" ht="18.75" customHeight="1">
      <c r="A30" s="6" t="s">
        <v>182</v>
      </c>
      <c r="B30" s="6" t="s">
        <v>183</v>
      </c>
      <c r="C30" s="22">
        <v>5.07</v>
      </c>
      <c r="D30" s="22">
        <v>5.07</v>
      </c>
      <c r="E30" s="21"/>
    </row>
    <row r="31" spans="1:5" s="1" customFormat="1" ht="18.75" customHeight="1">
      <c r="A31" s="6" t="s">
        <v>184</v>
      </c>
      <c r="B31" s="6" t="s">
        <v>185</v>
      </c>
      <c r="C31" s="22">
        <v>0.12</v>
      </c>
      <c r="D31" s="22">
        <v>0.12</v>
      </c>
      <c r="E31" s="21"/>
    </row>
    <row r="32" spans="1:5" s="1" customFormat="1" ht="18.75" customHeight="1">
      <c r="A32" s="6" t="s">
        <v>186</v>
      </c>
      <c r="B32" s="6" t="s">
        <v>187</v>
      </c>
      <c r="C32" s="22">
        <v>7.04</v>
      </c>
      <c r="D32" s="22">
        <v>7.04</v>
      </c>
      <c r="E32" s="21"/>
    </row>
    <row r="33" spans="1:5" s="1" customFormat="1" ht="18.75" customHeight="1">
      <c r="A33" s="6" t="s">
        <v>188</v>
      </c>
      <c r="B33" s="6" t="s">
        <v>189</v>
      </c>
      <c r="C33" s="22">
        <v>2.11</v>
      </c>
      <c r="D33" s="22">
        <v>2.11</v>
      </c>
      <c r="E33" s="21"/>
    </row>
    <row r="34" spans="1:5" s="1" customFormat="1" ht="18.75" customHeight="1">
      <c r="A34" s="6"/>
      <c r="B34" s="6" t="s">
        <v>190</v>
      </c>
      <c r="C34" s="22">
        <v>180.1</v>
      </c>
      <c r="D34" s="22"/>
      <c r="E34" s="21">
        <v>180.1</v>
      </c>
    </row>
    <row r="35" spans="1:5" s="1" customFormat="1" ht="18.75" customHeight="1">
      <c r="A35" s="6" t="s">
        <v>191</v>
      </c>
      <c r="B35" s="6" t="s">
        <v>192</v>
      </c>
      <c r="C35" s="22">
        <v>180.1</v>
      </c>
      <c r="D35" s="22"/>
      <c r="E35" s="21">
        <v>180.1</v>
      </c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194</v>
      </c>
      <c r="B4" s="5" t="s">
        <v>195</v>
      </c>
      <c r="C4" s="5" t="s">
        <v>40</v>
      </c>
      <c r="D4" s="26" t="s">
        <v>196</v>
      </c>
      <c r="E4" s="5" t="s">
        <v>197</v>
      </c>
      <c r="F4" s="27" t="s">
        <v>198</v>
      </c>
      <c r="G4" s="5" t="s">
        <v>199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35</v>
      </c>
      <c r="D6" s="22"/>
      <c r="E6" s="22">
        <v>15</v>
      </c>
      <c r="F6" s="21">
        <v>20</v>
      </c>
      <c r="G6" s="21"/>
    </row>
    <row r="7" spans="1:7" s="1" customFormat="1" ht="22.5" customHeight="1">
      <c r="A7" s="6" t="s">
        <v>200</v>
      </c>
      <c r="B7" s="6" t="s">
        <v>201</v>
      </c>
      <c r="C7" s="22">
        <v>35</v>
      </c>
      <c r="D7" s="22"/>
      <c r="E7" s="22">
        <v>15</v>
      </c>
      <c r="F7" s="21">
        <v>20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135</v>
      </c>
      <c r="D4" s="4"/>
      <c r="E4" s="4"/>
      <c r="F4" s="13"/>
      <c r="G4" s="13"/>
    </row>
    <row r="5" spans="1:7" s="1" customFormat="1" ht="21" customHeight="1">
      <c r="A5" s="4" t="s">
        <v>117</v>
      </c>
      <c r="B5" s="3" t="s">
        <v>118</v>
      </c>
      <c r="C5" s="19" t="s">
        <v>40</v>
      </c>
      <c r="D5" s="19" t="s">
        <v>112</v>
      </c>
      <c r="E5" s="19" t="s">
        <v>113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2020-08-13T07:04:50Z</dcterms:created>
  <dcterms:modified xsi:type="dcterms:W3CDTF">2020-08-13T08:23:35Z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