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9120" firstSheet="1" activeTab="4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4">'财拨收支总表'!$A$1:$F$23</definedName>
    <definedName name="_xlnm.Print_Area" localSheetId="0">'封面'!$A$1:$P$20</definedName>
    <definedName name="_xlnm.Print_Area" localSheetId="7">'三公表'!$A$1:$G$24</definedName>
    <definedName name="_xlnm.Print_Area" localSheetId="1">'收支预算总表'!$A$1:$D$26</definedName>
    <definedName name="_xlnm.Print_Area" localSheetId="8">'政府性基金'!$A$1:$E$18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<sst xmlns="http://schemas.openxmlformats.org/spreadsheetml/2006/main" count="480" uniqueCount="249">
  <si>
    <t>总计</t>
  </si>
  <si>
    <t>2019年部门预算表</t>
  </si>
  <si>
    <t>部门名称：</t>
  </si>
  <si>
    <t>总计(合计)</t>
  </si>
  <si>
    <t>编制日期：</t>
  </si>
  <si>
    <t>编制单位：</t>
  </si>
  <si>
    <t>单位负责人签章：</t>
  </si>
  <si>
    <t>财务负责人签章：</t>
  </si>
  <si>
    <t>制表人签章：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</si>
  <si>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</si>
  <si>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</si>
  <si>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</si>
  <si>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</si>
  <si>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</si>
  <si>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</si>
  <si>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</si>
  <si>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>财政拨款(总计)</t>
  </si>
  <si>
    <t xml:space="preserve">    一般公共预算拨款收入</t>
  </si>
  <si>
    <t>一般公共预算拨款收入</t>
  </si>
  <si>
    <t xml:space="preserve">    专项收入</t>
  </si>
  <si>
    <t>专项收入(总计)</t>
  </si>
  <si>
    <t xml:space="preserve">    政府性基金预算拨款收入</t>
  </si>
  <si>
    <t>政府性基金收入(总计)</t>
  </si>
  <si>
    <t xml:space="preserve">    预算内投资收入</t>
  </si>
  <si>
    <t>预算内投资收入(总计)</t>
  </si>
  <si>
    <t>二、事业收入</t>
  </si>
  <si>
    <t>事业收入(总计)</t>
  </si>
  <si>
    <t>三、事业单位经营收入</t>
  </si>
  <si>
    <t>事业单位经营收入(总计)</t>
  </si>
  <si>
    <t>四、其他收入</t>
  </si>
  <si>
    <t>其他收入(总计)</t>
  </si>
  <si>
    <t>五、附属单位上缴收入</t>
  </si>
  <si>
    <t>附属单位上缴收入(总计)</t>
  </si>
  <si>
    <t>六、上级补助收入</t>
  </si>
  <si>
    <t>上级补助收入(总计)</t>
  </si>
  <si>
    <t>本年收入合计</t>
  </si>
  <si>
    <t>本年支出合计</t>
  </si>
  <si>
    <t>七、用事业基金弥补收支差额</t>
  </si>
  <si>
    <t>用事业基金弥补收支差额(总计)</t>
  </si>
  <si>
    <t>结转下年</t>
  </si>
  <si>
    <t>八、上年结转（结余）</t>
  </si>
  <si>
    <t>上年结转结余(总计)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</si>
  <si>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</si>
  <si>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</si>
  <si>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</si>
  <si>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</si>
  <si>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</si>
  <si>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</si>
  <si>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</si>
  <si>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</si>
  <si>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</si>
  <si>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</si>
  <si>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</si>
  <si>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</si>
  <si>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</si>
  <si>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</si>
  <si>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</si>
  <si>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政府性基金预算拨款收入</t>
  </si>
  <si>
    <t>专项收入</t>
  </si>
  <si>
    <t>预算内投资收入</t>
  </si>
  <si>
    <t>**</t>
  </si>
  <si>
    <t>一般公共预算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</si>
  <si>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</si>
  <si>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</si>
  <si>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</si>
  <si>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</si>
  <si>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</si>
  <si>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</si>
  <si>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</si>
  <si>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</si>
  <si>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</si>
  <si>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基本支出(总计)</t>
  </si>
  <si>
    <t>项目支出(总计)</t>
  </si>
  <si>
    <t>上缴上级</t>
  </si>
  <si>
    <t>对附属单位补助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</si>
  <si>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</si>
  <si>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</si>
  <si>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</si>
  <si>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</si>
  <si>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</si>
  <si>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</si>
  <si>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</si>
  <si>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</si>
  <si>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</si>
  <si>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</si>
  <si>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</si>
  <si>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</si>
  <si>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</si>
  <si>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</si>
  <si>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</si>
  <si>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</si>
  <si>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</si>
  <si>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</si>
  <si>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</si>
  <si>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</si>
  <si>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</si>
  <si>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</si>
  <si>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部门经济科目编码</t>
  </si>
  <si>
    <t>部门经济科目名称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</si>
  <si>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</si>
  <si>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</si>
  <si>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</si>
  <si>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</si>
  <si>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</si>
  <si>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</si>
  <si>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部门编码</t>
  </si>
  <si>
    <t>部门名称</t>
  </si>
  <si>
    <t>因公出国</t>
  </si>
  <si>
    <t>公务接待</t>
  </si>
  <si>
    <t>公务用车运行</t>
  </si>
  <si>
    <t>政府性基金预算支出表</t>
  </si>
  <si>
    <t>基本支出(政府性基金收入)</t>
  </si>
  <si>
    <t>项目支出(政府性基金收入)</t>
  </si>
  <si>
    <t>支出预算总表</t>
  </si>
  <si>
    <t>科目名称</t>
  </si>
  <si>
    <t>功能科目类名称</t>
  </si>
  <si>
    <t>财政拨款预算表</t>
  </si>
  <si>
    <t>201</t>
  </si>
  <si>
    <t>一般公共服务支出</t>
  </si>
  <si>
    <t xml:space="preserve">  01</t>
  </si>
  <si>
    <t xml:space="preserve">  人大事务</t>
  </si>
  <si>
    <t xml:space="preserve">    人大会议</t>
  </si>
  <si>
    <t xml:space="preserve">    2010108</t>
  </si>
  <si>
    <t xml:space="preserve">    代表工作</t>
  </si>
  <si>
    <t xml:space="preserve">  03</t>
  </si>
  <si>
    <t xml:space="preserve">  政府办公厅（室）及相关机构事务</t>
  </si>
  <si>
    <t xml:space="preserve">    2010301</t>
  </si>
  <si>
    <t xml:space="preserve">    行政运行（政府办公厅（室）及相关机构事务）</t>
  </si>
  <si>
    <t>208</t>
  </si>
  <si>
    <t>社会保障和就业支出</t>
  </si>
  <si>
    <t xml:space="preserve">  05</t>
  </si>
  <si>
    <t xml:space="preserve">  行政事业单位离退休</t>
  </si>
  <si>
    <t xml:space="preserve">    2080501</t>
  </si>
  <si>
    <t xml:space="preserve">    归口管理的行政单位离退休</t>
  </si>
  <si>
    <t xml:space="preserve">    2080507</t>
  </si>
  <si>
    <t xml:space="preserve">    对机关事业单位基本养老保险基金的补助</t>
  </si>
  <si>
    <t>210</t>
  </si>
  <si>
    <t>医疗卫生与计划生育支出</t>
  </si>
  <si>
    <t xml:space="preserve">  11</t>
  </si>
  <si>
    <t xml:space="preserve">  行政事业单位医疗</t>
  </si>
  <si>
    <t xml:space="preserve">    2101101</t>
  </si>
  <si>
    <t xml:space="preserve">    行政单位医疗</t>
  </si>
  <si>
    <t>212</t>
  </si>
  <si>
    <t>城乡社区支出</t>
  </si>
  <si>
    <t xml:space="preserve">  99</t>
  </si>
  <si>
    <t xml:space="preserve">  其他城乡社区支出</t>
  </si>
  <si>
    <t xml:space="preserve">    2129999</t>
  </si>
  <si>
    <t xml:space="preserve">    其他城乡社区支出</t>
  </si>
  <si>
    <t>213</t>
  </si>
  <si>
    <t>农林水支出</t>
  </si>
  <si>
    <t xml:space="preserve">  07</t>
  </si>
  <si>
    <t xml:space="preserve">  农村综合改革</t>
  </si>
  <si>
    <t xml:space="preserve">    2130705</t>
  </si>
  <si>
    <t xml:space="preserve">    对村民委员会和村党支部的补助</t>
  </si>
  <si>
    <t>221</t>
  </si>
  <si>
    <t>住房保障支出</t>
  </si>
  <si>
    <t xml:space="preserve">  02</t>
  </si>
  <si>
    <t xml:space="preserve">  住房改革支出</t>
  </si>
  <si>
    <t xml:space="preserve">    2210201</t>
  </si>
  <si>
    <t xml:space="preserve">    住房公积金</t>
  </si>
  <si>
    <t xml:space="preserve">    2010104</t>
  </si>
  <si>
    <t xml:space="preserve">  02</t>
  </si>
  <si>
    <t>民政管理事务</t>
  </si>
  <si>
    <t xml:space="preserve">    2080202</t>
  </si>
  <si>
    <t xml:space="preserve">  11</t>
  </si>
  <si>
    <t xml:space="preserve">    2011199</t>
  </si>
  <si>
    <t>纪检监察事务</t>
  </si>
  <si>
    <t>其他纪检监察事务支出</t>
  </si>
  <si>
    <t>一般行政管理事务</t>
  </si>
  <si>
    <t xml:space="preserve">    2130799</t>
  </si>
  <si>
    <t xml:space="preserve">    其他农村综合改革支出</t>
  </si>
  <si>
    <t xml:space="preserve">    2010399</t>
  </si>
  <si>
    <t xml:space="preserve">    其他政府事务支出</t>
  </si>
  <si>
    <t>合计</t>
  </si>
  <si>
    <t>717001</t>
  </si>
  <si>
    <t>一般公共预算'三公'经费支出表</t>
  </si>
  <si>
    <t>收支预算总表</t>
  </si>
  <si>
    <t>301</t>
  </si>
  <si>
    <t>工资福利支出</t>
  </si>
  <si>
    <t xml:space="preserve">  基本工资</t>
  </si>
  <si>
    <t xml:space="preserve">    301301010101</t>
  </si>
  <si>
    <t xml:space="preserve">    职务（机关工人岗位）工资</t>
  </si>
  <si>
    <t xml:space="preserve">    301301010102</t>
  </si>
  <si>
    <t xml:space="preserve">    级别（机关工人技术等级）工资</t>
  </si>
  <si>
    <t xml:space="preserve">    301301010201</t>
  </si>
  <si>
    <t xml:space="preserve">    岗位（职务）工资</t>
  </si>
  <si>
    <t xml:space="preserve">    301301010202</t>
  </si>
  <si>
    <t xml:space="preserve">    薪级工资</t>
  </si>
  <si>
    <t xml:space="preserve">  津补贴</t>
  </si>
  <si>
    <t xml:space="preserve">    301301020106</t>
  </si>
  <si>
    <t xml:space="preserve">    行政单位统一津补贴(工资福利支出)</t>
  </si>
  <si>
    <t xml:space="preserve">    301301020303</t>
  </si>
  <si>
    <t xml:space="preserve">    纪检津贴(工资福利支出)</t>
  </si>
  <si>
    <t xml:space="preserve">    301301020307</t>
  </si>
  <si>
    <t xml:space="preserve">    其他特殊岗位津贴(工资福利支出)</t>
  </si>
  <si>
    <t xml:space="preserve">  事业单位绩效工资</t>
  </si>
  <si>
    <t xml:space="preserve">    3013010301</t>
  </si>
  <si>
    <t xml:space="preserve">    绩效工资(工资福利支出)</t>
  </si>
  <si>
    <t xml:space="preserve">  社会保障缴费</t>
  </si>
  <si>
    <t xml:space="preserve">    3013010501</t>
  </si>
  <si>
    <t xml:space="preserve">    养老保险(工资福利支出)</t>
  </si>
  <si>
    <t xml:space="preserve">    3013010505</t>
  </si>
  <si>
    <t xml:space="preserve">    其他保险(工资福利支出)</t>
  </si>
  <si>
    <t xml:space="preserve">  年终一次性奖金</t>
  </si>
  <si>
    <t xml:space="preserve">    3013010701</t>
  </si>
  <si>
    <t xml:space="preserve">    年终一次性奖金</t>
  </si>
  <si>
    <t xml:space="preserve">  08</t>
  </si>
  <si>
    <t xml:space="preserve">  独生子女保健费</t>
  </si>
  <si>
    <t xml:space="preserve">    3013010801</t>
  </si>
  <si>
    <t xml:space="preserve">    独生子女费</t>
  </si>
  <si>
    <t xml:space="preserve">  其他工资福利支出</t>
  </si>
  <si>
    <t xml:space="preserve">    3013019904</t>
  </si>
  <si>
    <t xml:space="preserve">    职工福利(工资福利支出)</t>
  </si>
  <si>
    <t>302</t>
  </si>
  <si>
    <t>商品和服务支出</t>
  </si>
  <si>
    <t xml:space="preserve">  16</t>
  </si>
  <si>
    <t xml:space="preserve">  31</t>
  </si>
  <si>
    <t xml:space="preserve">  公务交通补贴（商品和服务支出）</t>
  </si>
  <si>
    <t xml:space="preserve">    30130231</t>
  </si>
  <si>
    <t xml:space="preserve">    公务交通补贴（商品和服务支出）</t>
  </si>
  <si>
    <t>303</t>
  </si>
  <si>
    <t>对个人和家庭的补助</t>
  </si>
  <si>
    <t xml:space="preserve">  退休费</t>
  </si>
  <si>
    <t xml:space="preserve">    3013030214</t>
  </si>
  <si>
    <t xml:space="preserve">    退休生活补贴(对个人和家庭的补助)</t>
  </si>
  <si>
    <t xml:space="preserve">  12</t>
  </si>
  <si>
    <t xml:space="preserve">  住房公积金(对个人和家庭的补助)</t>
  </si>
  <si>
    <t xml:space="preserve">    30130312</t>
  </si>
  <si>
    <t xml:space="preserve">    住房公积金(对个人和家庭的补助)</t>
  </si>
  <si>
    <t xml:space="preserve">  15</t>
  </si>
  <si>
    <t xml:space="preserve">  遗属补助(对个人和家庭的补助)</t>
  </si>
  <si>
    <t xml:space="preserve">    30130315</t>
  </si>
  <si>
    <t xml:space="preserve">    遗属补助(对个人和家庭的补助)</t>
  </si>
  <si>
    <t xml:space="preserve">  离退休人员交通费</t>
  </si>
  <si>
    <t xml:space="preserve">    30130316</t>
  </si>
  <si>
    <t xml:space="preserve">    离退休人员交通费</t>
  </si>
  <si>
    <t xml:space="preserve">  18</t>
  </si>
  <si>
    <t xml:space="preserve">  高温津贴</t>
  </si>
  <si>
    <t xml:space="preserve">    30130318</t>
  </si>
  <si>
    <t xml:space="preserve">    高温津贴</t>
  </si>
  <si>
    <t xml:space="preserve">  19</t>
  </si>
  <si>
    <t xml:space="preserve">  取暖费</t>
  </si>
  <si>
    <t xml:space="preserve">    30130319</t>
  </si>
  <si>
    <t xml:space="preserve">    取暖费</t>
  </si>
  <si>
    <t>填报单位:吉埠镇机关</t>
  </si>
  <si>
    <t>填报单位：吉埠镇机关</t>
  </si>
  <si>
    <t xml:space="preserve">  05</t>
  </si>
  <si>
    <t xml:space="preserve">  行政事业单位离退休</t>
  </si>
  <si>
    <t>吉埠镇机关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</si>
</sst>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000"/>
    <numFmt numFmtId="185" formatCode="0_ "/>
    <numFmt numFmtId="186" formatCode="0.00_ "/>
    <numFmt numFmtId="187" formatCode="#,##0.00_ ;[Red]\-#,##0.00\ "/>
    <numFmt numFmtId="188" formatCode="0.00_);[Red]\(0.00\)"/>
  </numFmts>
  <fonts count="62"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b/>
      <sz val="22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b/>
      <sz val="36"/>
      <name val="宋体"/>
      <family val="0"/>
    </font>
    <font>
      <sz val="18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sz val="12"/>
      <name val="Calibri"/>
      <family val="2"/>
    </font>
    <font>
      <b/>
      <sz val="11"/>
      <name val="Calibri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0"/>
      <name val="Calibri"/>
      <family val="2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21" borderId="0" applyNumberFormat="0" applyBorder="0" applyAlignment="0" applyProtection="0"/>
    <xf numFmtId="0" fontId="5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3" fillId="22" borderId="5" applyNumberFormat="0" applyAlignment="0" applyProtection="0"/>
    <xf numFmtId="0" fontId="54" fillId="23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22" borderId="8" applyNumberFormat="0" applyAlignment="0" applyProtection="0"/>
    <xf numFmtId="0" fontId="60" fillId="31" borderId="5" applyNumberFormat="0" applyAlignment="0" applyProtection="0"/>
    <xf numFmtId="0" fontId="0" fillId="32" borderId="9" applyNumberFormat="0" applyFont="0" applyAlignment="0" applyProtection="0"/>
  </cellStyleXfs>
  <cellXfs count="187">
    <xf numFmtId="0" fontId="0" fillId="0" borderId="0" xfId="0" applyAlignment="1">
      <alignment/>
    </xf>
    <xf numFmtId="49" fontId="10" fillId="0" borderId="10" xfId="0" applyNumberFormat="1" applyFont="1" applyFill="1" applyBorder="1" applyAlignment="1" applyProtection="1">
      <alignment horizontal="left" vertical="center" wrapText="1"/>
      <protection/>
    </xf>
    <xf numFmtId="49" fontId="12" fillId="0" borderId="10" xfId="0" applyNumberFormat="1" applyFont="1" applyFill="1" applyBorder="1" applyAlignment="1" applyProtection="1">
      <alignment horizontal="left" vertical="center" wrapText="1"/>
      <protection/>
    </xf>
    <xf numFmtId="49" fontId="4" fillId="0" borderId="11" xfId="0" applyNumberFormat="1" applyFont="1" applyFill="1" applyBorder="1" applyAlignment="1" applyProtection="1">
      <alignment horizontal="left" vertical="center" wrapText="1"/>
      <protection/>
    </xf>
    <xf numFmtId="4" fontId="4" fillId="0" borderId="11" xfId="0" applyNumberFormat="1" applyFont="1" applyFill="1" applyBorder="1" applyAlignment="1" applyProtection="1">
      <alignment horizontal="right" vertical="center" wrapText="1"/>
      <protection/>
    </xf>
    <xf numFmtId="49" fontId="10" fillId="0" borderId="11" xfId="0" applyNumberFormat="1" applyFont="1" applyFill="1" applyBorder="1" applyAlignment="1" applyProtection="1">
      <alignment horizontal="left" vertical="center" wrapText="1"/>
      <protection/>
    </xf>
    <xf numFmtId="49" fontId="10" fillId="0" borderId="12" xfId="0" applyNumberFormat="1" applyFont="1" applyFill="1" applyBorder="1" applyAlignment="1" applyProtection="1">
      <alignment horizontal="left" vertical="center" wrapText="1"/>
      <protection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0" fontId="0" fillId="0" borderId="11" xfId="0" applyNumberFormat="1" applyFont="1" applyFill="1" applyBorder="1" applyAlignment="1" applyProtection="1">
      <alignment horizontal="center" vertical="center" wrapText="1"/>
      <protection/>
    </xf>
    <xf numFmtId="40" fontId="0" fillId="0" borderId="13" xfId="0" applyNumberFormat="1" applyFont="1" applyFill="1" applyBorder="1" applyAlignment="1" applyProtection="1">
      <alignment horizontal="center" vertical="center" wrapText="1"/>
      <protection/>
    </xf>
    <xf numFmtId="40" fontId="0" fillId="0" borderId="14" xfId="0" applyNumberFormat="1" applyFont="1" applyFill="1" applyBorder="1" applyAlignment="1" applyProtection="1">
      <alignment horizontal="center" vertical="center" wrapText="1"/>
      <protection/>
    </xf>
    <xf numFmtId="4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right"/>
      <protection/>
    </xf>
    <xf numFmtId="0" fontId="15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3" fontId="9" fillId="0" borderId="0" xfId="0" applyNumberFormat="1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center"/>
      <protection/>
    </xf>
    <xf numFmtId="4" fontId="9" fillId="0" borderId="0" xfId="0" applyNumberFormat="1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left"/>
      <protection/>
    </xf>
    <xf numFmtId="0" fontId="18" fillId="0" borderId="0" xfId="0" applyFont="1" applyFill="1" applyBorder="1" applyAlignment="1" applyProtection="1">
      <alignment horizontal="left" vertical="top"/>
      <protection/>
    </xf>
    <xf numFmtId="0" fontId="18" fillId="0" borderId="0" xfId="0" applyFont="1" applyFill="1" applyBorder="1" applyAlignment="1" applyProtection="1">
      <alignment/>
      <protection/>
    </xf>
    <xf numFmtId="0" fontId="19" fillId="0" borderId="0" xfId="0" applyFont="1" applyFill="1" applyBorder="1" applyAlignment="1" applyProtection="1">
      <alignment horizontal="left" vertical="top"/>
      <protection/>
    </xf>
    <xf numFmtId="0" fontId="17" fillId="0" borderId="0" xfId="0" applyFont="1" applyFill="1" applyBorder="1" applyAlignment="1" applyProtection="1">
      <alignment horizontal="left" vertical="top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18" xfId="0" applyFont="1" applyFill="1" applyBorder="1" applyAlignment="1" applyProtection="1">
      <alignment horizontal="center" vertical="center"/>
      <protection/>
    </xf>
    <xf numFmtId="4" fontId="4" fillId="0" borderId="19" xfId="0" applyNumberFormat="1" applyFont="1" applyFill="1" applyBorder="1" applyAlignment="1" applyProtection="1">
      <alignment horizontal="left" vertical="center"/>
      <protection/>
    </xf>
    <xf numFmtId="4" fontId="4" fillId="0" borderId="18" xfId="0" applyNumberFormat="1" applyFont="1" applyFill="1" applyBorder="1" applyAlignment="1" applyProtection="1">
      <alignment horizontal="right" vertical="center" wrapText="1"/>
      <protection/>
    </xf>
    <xf numFmtId="4" fontId="4" fillId="0" borderId="16" xfId="0" applyNumberFormat="1" applyFont="1" applyFill="1" applyBorder="1" applyAlignment="1" applyProtection="1">
      <alignment horizontal="right" vertical="center" wrapText="1"/>
      <protection/>
    </xf>
    <xf numFmtId="4" fontId="4" fillId="0" borderId="15" xfId="0" applyNumberFormat="1" applyFont="1" applyFill="1" applyBorder="1" applyAlignment="1" applyProtection="1">
      <alignment horizontal="right" vertical="center" wrapText="1"/>
      <protection/>
    </xf>
    <xf numFmtId="4" fontId="4" fillId="0" borderId="15" xfId="0" applyNumberFormat="1" applyFont="1" applyFill="1" applyBorder="1" applyAlignment="1" applyProtection="1">
      <alignment horizontal="left" vertical="center"/>
      <protection/>
    </xf>
    <xf numFmtId="4" fontId="4" fillId="0" borderId="17" xfId="0" applyNumberFormat="1" applyFont="1" applyFill="1" applyBorder="1" applyAlignment="1" applyProtection="1">
      <alignment horizontal="right" vertical="center" wrapText="1"/>
      <protection/>
    </xf>
    <xf numFmtId="4" fontId="4" fillId="0" borderId="15" xfId="0" applyNumberFormat="1" applyFont="1" applyFill="1" applyBorder="1" applyAlignment="1" applyProtection="1">
      <alignment horizontal="center" vertical="center"/>
      <protection/>
    </xf>
    <xf numFmtId="4" fontId="4" fillId="0" borderId="16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1" fillId="0" borderId="0" xfId="0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 horizontal="right" vertical="center"/>
      <protection/>
    </xf>
    <xf numFmtId="0" fontId="21" fillId="0" borderId="15" xfId="0" applyFont="1" applyFill="1" applyBorder="1" applyAlignment="1" applyProtection="1">
      <alignment horizontal="center" vertical="center"/>
      <protection/>
    </xf>
    <xf numFmtId="0" fontId="21" fillId="0" borderId="16" xfId="0" applyFont="1" applyFill="1" applyBorder="1" applyAlignment="1" applyProtection="1">
      <alignment horizontal="center" vertical="center"/>
      <protection/>
    </xf>
    <xf numFmtId="0" fontId="21" fillId="0" borderId="17" xfId="0" applyFont="1" applyFill="1" applyBorder="1" applyAlignment="1" applyProtection="1">
      <alignment horizontal="center" vertical="center"/>
      <protection/>
    </xf>
    <xf numFmtId="0" fontId="21" fillId="0" borderId="18" xfId="0" applyFont="1" applyFill="1" applyBorder="1" applyAlignment="1" applyProtection="1">
      <alignment horizontal="center" vertical="center"/>
      <protection/>
    </xf>
    <xf numFmtId="4" fontId="21" fillId="0" borderId="19" xfId="0" applyNumberFormat="1" applyFont="1" applyFill="1" applyBorder="1" applyAlignment="1" applyProtection="1">
      <alignment horizontal="left" vertical="center"/>
      <protection/>
    </xf>
    <xf numFmtId="186" fontId="15" fillId="0" borderId="11" xfId="0" applyNumberFormat="1" applyFont="1" applyFill="1" applyBorder="1" applyAlignment="1" applyProtection="1">
      <alignment/>
      <protection/>
    </xf>
    <xf numFmtId="0" fontId="21" fillId="0" borderId="20" xfId="0" applyFont="1" applyFill="1" applyBorder="1" applyAlignment="1" applyProtection="1">
      <alignment/>
      <protection/>
    </xf>
    <xf numFmtId="4" fontId="21" fillId="0" borderId="18" xfId="0" applyNumberFormat="1" applyFont="1" applyFill="1" applyBorder="1" applyAlignment="1" applyProtection="1">
      <alignment horizontal="right" vertical="center" wrapText="1"/>
      <protection/>
    </xf>
    <xf numFmtId="0" fontId="21" fillId="0" borderId="19" xfId="0" applyFont="1" applyFill="1" applyBorder="1" applyAlignment="1" applyProtection="1">
      <alignment/>
      <protection/>
    </xf>
    <xf numFmtId="4" fontId="21" fillId="0" borderId="16" xfId="0" applyNumberFormat="1" applyFont="1" applyFill="1" applyBorder="1" applyAlignment="1" applyProtection="1">
      <alignment horizontal="right" vertical="center" wrapText="1"/>
      <protection/>
    </xf>
    <xf numFmtId="0" fontId="21" fillId="0" borderId="15" xfId="0" applyFont="1" applyFill="1" applyBorder="1" applyAlignment="1" applyProtection="1">
      <alignment/>
      <protection/>
    </xf>
    <xf numFmtId="4" fontId="21" fillId="0" borderId="17" xfId="0" applyNumberFormat="1" applyFont="1" applyFill="1" applyBorder="1" applyAlignment="1" applyProtection="1">
      <alignment/>
      <protection/>
    </xf>
    <xf numFmtId="4" fontId="21" fillId="0" borderId="15" xfId="0" applyNumberFormat="1" applyFont="1" applyFill="1" applyBorder="1" applyAlignment="1" applyProtection="1">
      <alignment/>
      <protection/>
    </xf>
    <xf numFmtId="4" fontId="21" fillId="0" borderId="15" xfId="0" applyNumberFormat="1" applyFont="1" applyFill="1" applyBorder="1" applyAlignment="1" applyProtection="1">
      <alignment horizontal="right" vertical="center" wrapText="1"/>
      <protection/>
    </xf>
    <xf numFmtId="4" fontId="21" fillId="0" borderId="15" xfId="0" applyNumberFormat="1" applyFont="1" applyFill="1" applyBorder="1" applyAlignment="1" applyProtection="1">
      <alignment horizontal="left" vertical="center"/>
      <protection/>
    </xf>
    <xf numFmtId="4" fontId="21" fillId="0" borderId="17" xfId="0" applyNumberFormat="1" applyFont="1" applyFill="1" applyBorder="1" applyAlignment="1" applyProtection="1">
      <alignment horizontal="right" vertical="center" wrapText="1"/>
      <protection/>
    </xf>
    <xf numFmtId="4" fontId="21" fillId="0" borderId="15" xfId="0" applyNumberFormat="1" applyFont="1" applyFill="1" applyBorder="1" applyAlignment="1" applyProtection="1">
      <alignment horizontal="center" vertical="center"/>
      <protection/>
    </xf>
    <xf numFmtId="4" fontId="21" fillId="0" borderId="21" xfId="0" applyNumberFormat="1" applyFont="1" applyFill="1" applyBorder="1" applyAlignment="1" applyProtection="1">
      <alignment horizontal="left" vertical="center"/>
      <protection/>
    </xf>
    <xf numFmtId="4" fontId="21" fillId="0" borderId="16" xfId="0" applyNumberFormat="1" applyFont="1" applyFill="1" applyBorder="1" applyAlignment="1" applyProtection="1">
      <alignment horizontal="right" vertical="center"/>
      <protection/>
    </xf>
    <xf numFmtId="4" fontId="21" fillId="0" borderId="21" xfId="0" applyNumberFormat="1" applyFont="1" applyFill="1" applyBorder="1" applyAlignment="1" applyProtection="1">
      <alignment/>
      <protection/>
    </xf>
    <xf numFmtId="0" fontId="15" fillId="0" borderId="15" xfId="0" applyFont="1" applyFill="1" applyBorder="1" applyAlignment="1" applyProtection="1">
      <alignment/>
      <protection/>
    </xf>
    <xf numFmtId="4" fontId="15" fillId="0" borderId="15" xfId="0" applyNumberFormat="1" applyFont="1" applyFill="1" applyBorder="1" applyAlignment="1" applyProtection="1">
      <alignment/>
      <protection/>
    </xf>
    <xf numFmtId="4" fontId="21" fillId="0" borderId="17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/>
      <protection/>
    </xf>
    <xf numFmtId="186" fontId="1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/>
      <protection/>
    </xf>
    <xf numFmtId="0" fontId="1" fillId="0" borderId="11" xfId="0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/>
      <protection/>
    </xf>
    <xf numFmtId="0" fontId="21" fillId="0" borderId="15" xfId="0" applyFont="1" applyFill="1" applyBorder="1" applyAlignment="1" applyProtection="1">
      <alignment horizontal="center" vertical="center" wrapText="1"/>
      <protection/>
    </xf>
    <xf numFmtId="49" fontId="21" fillId="0" borderId="11" xfId="0" applyNumberFormat="1" applyFont="1" applyFill="1" applyBorder="1" applyAlignment="1" applyProtection="1">
      <alignment horizontal="left" vertical="center" wrapText="1"/>
      <protection/>
    </xf>
    <xf numFmtId="4" fontId="21" fillId="0" borderId="11" xfId="0" applyNumberFormat="1" applyFont="1" applyFill="1" applyBorder="1" applyAlignment="1" applyProtection="1">
      <alignment horizontal="right" vertical="center" wrapText="1"/>
      <protection/>
    </xf>
    <xf numFmtId="186" fontId="15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1" xfId="0" applyFont="1" applyFill="1" applyBorder="1" applyAlignment="1" applyProtection="1">
      <alignment/>
      <protection/>
    </xf>
    <xf numFmtId="0" fontId="15" fillId="0" borderId="11" xfId="0" applyFont="1" applyFill="1" applyBorder="1" applyAlignment="1" applyProtection="1">
      <alignment/>
      <protection/>
    </xf>
    <xf numFmtId="0" fontId="15" fillId="0" borderId="12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/>
      <protection/>
    </xf>
    <xf numFmtId="0" fontId="4" fillId="0" borderId="19" xfId="0" applyFont="1" applyFill="1" applyBorder="1" applyAlignment="1" applyProtection="1">
      <alignment horizontal="center" vertical="center"/>
      <protection/>
    </xf>
    <xf numFmtId="49" fontId="4" fillId="0" borderId="22" xfId="0" applyNumberFormat="1" applyFont="1" applyFill="1" applyBorder="1" applyAlignment="1" applyProtection="1">
      <alignment horizontal="left" vertical="center" wrapText="1"/>
      <protection/>
    </xf>
    <xf numFmtId="4" fontId="4" fillId="0" borderId="22" xfId="0" applyNumberFormat="1" applyFont="1" applyFill="1" applyBorder="1" applyAlignment="1" applyProtection="1">
      <alignment horizontal="right" vertical="center" wrapText="1"/>
      <protection/>
    </xf>
    <xf numFmtId="4" fontId="4" fillId="0" borderId="23" xfId="0" applyNumberFormat="1" applyFont="1" applyFill="1" applyBorder="1" applyAlignment="1" applyProtection="1">
      <alignment horizontal="right" vertical="center" wrapText="1"/>
      <protection/>
    </xf>
    <xf numFmtId="0" fontId="11" fillId="0" borderId="11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5" fillId="0" borderId="11" xfId="0" applyFont="1" applyFill="1" applyBorder="1" applyAlignment="1" applyProtection="1">
      <alignment/>
      <protection/>
    </xf>
    <xf numFmtId="0" fontId="13" fillId="0" borderId="11" xfId="0" applyFont="1" applyFill="1" applyBorder="1" applyAlignment="1" applyProtection="1">
      <alignment/>
      <protection/>
    </xf>
    <xf numFmtId="0" fontId="14" fillId="0" borderId="0" xfId="0" applyFont="1" applyFill="1" applyAlignment="1">
      <alignment/>
    </xf>
    <xf numFmtId="4" fontId="4" fillId="0" borderId="17" xfId="0" applyNumberFormat="1" applyFont="1" applyFill="1" applyBorder="1" applyAlignment="1" applyProtection="1">
      <alignment horizontal="center" vertical="center"/>
      <protection/>
    </xf>
    <xf numFmtId="4" fontId="4" fillId="0" borderId="21" xfId="0" applyNumberFormat="1" applyFont="1" applyFill="1" applyBorder="1" applyAlignment="1" applyProtection="1">
      <alignment vertical="center"/>
      <protection/>
    </xf>
    <xf numFmtId="4" fontId="4" fillId="0" borderId="15" xfId="0" applyNumberFormat="1" applyFont="1" applyFill="1" applyBorder="1" applyAlignment="1" applyProtection="1">
      <alignment horizontal="right" vertical="center"/>
      <protection/>
    </xf>
    <xf numFmtId="49" fontId="4" fillId="0" borderId="20" xfId="0" applyNumberFormat="1" applyFont="1" applyFill="1" applyBorder="1" applyAlignment="1" applyProtection="1">
      <alignment vertical="center"/>
      <protection/>
    </xf>
    <xf numFmtId="49" fontId="4" fillId="0" borderId="19" xfId="0" applyNumberFormat="1" applyFont="1" applyFill="1" applyBorder="1" applyAlignment="1" applyProtection="1">
      <alignment vertical="center"/>
      <protection/>
    </xf>
    <xf numFmtId="49" fontId="4" fillId="0" borderId="15" xfId="0" applyNumberFormat="1" applyFont="1" applyFill="1" applyBorder="1" applyAlignment="1" applyProtection="1">
      <alignment vertical="center"/>
      <protection/>
    </xf>
    <xf numFmtId="4" fontId="4" fillId="0" borderId="17" xfId="0" applyNumberFormat="1" applyFont="1" applyFill="1" applyBorder="1" applyAlignment="1" applyProtection="1">
      <alignment vertical="center"/>
      <protection/>
    </xf>
    <xf numFmtId="4" fontId="4" fillId="0" borderId="15" xfId="0" applyNumberFormat="1" applyFont="1" applyFill="1" applyBorder="1" applyAlignment="1" applyProtection="1">
      <alignment vertical="center"/>
      <protection/>
    </xf>
    <xf numFmtId="184" fontId="2" fillId="0" borderId="0" xfId="0" applyNumberFormat="1" applyFont="1" applyFill="1" applyBorder="1" applyAlignment="1" applyProtection="1">
      <alignment/>
      <protection/>
    </xf>
    <xf numFmtId="49" fontId="4" fillId="0" borderId="19" xfId="0" applyNumberFormat="1" applyFont="1" applyFill="1" applyBorder="1" applyAlignment="1" applyProtection="1">
      <alignment horizontal="center" vertical="center" wrapText="1"/>
      <protection/>
    </xf>
    <xf numFmtId="4" fontId="4" fillId="0" borderId="19" xfId="0" applyNumberFormat="1" applyFont="1" applyFill="1" applyBorder="1" applyAlignment="1" applyProtection="1">
      <alignment horizontal="center" vertical="center" wrapText="1"/>
      <protection/>
    </xf>
    <xf numFmtId="4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49" fontId="4" fillId="0" borderId="19" xfId="0" applyNumberFormat="1" applyFont="1" applyFill="1" applyBorder="1" applyAlignment="1" applyProtection="1">
      <alignment horizontal="left" vertical="center" wrapText="1"/>
      <protection/>
    </xf>
    <xf numFmtId="4" fontId="4" fillId="0" borderId="22" xfId="0" applyNumberFormat="1" applyFont="1" applyFill="1" applyBorder="1" applyAlignment="1" applyProtection="1">
      <alignment horizontal="center" vertical="center" wrapText="1"/>
      <protection/>
    </xf>
    <xf numFmtId="4" fontId="5" fillId="0" borderId="0" xfId="0" applyNumberFormat="1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right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49" fontId="4" fillId="0" borderId="22" xfId="0" applyNumberFormat="1" applyFont="1" applyFill="1" applyBorder="1" applyAlignment="1" applyProtection="1">
      <alignment horizontal="center" vertical="center" wrapText="1"/>
      <protection/>
    </xf>
    <xf numFmtId="37" fontId="4" fillId="0" borderId="22" xfId="0" applyNumberFormat="1" applyFont="1" applyFill="1" applyBorder="1" applyAlignment="1" applyProtection="1">
      <alignment horizontal="center" vertical="center" wrapText="1"/>
      <protection/>
    </xf>
    <xf numFmtId="37" fontId="4" fillId="0" borderId="16" xfId="0" applyNumberFormat="1" applyFont="1" applyFill="1" applyBorder="1" applyAlignment="1" applyProtection="1">
      <alignment horizontal="center" vertical="center" wrapText="1"/>
      <protection/>
    </xf>
    <xf numFmtId="4" fontId="4" fillId="0" borderId="19" xfId="0" applyNumberFormat="1" applyFont="1" applyFill="1" applyBorder="1" applyAlignment="1" applyProtection="1">
      <alignment horizontal="right" vertical="center" wrapText="1"/>
      <protection/>
    </xf>
    <xf numFmtId="4" fontId="4" fillId="0" borderId="21" xfId="0" applyNumberFormat="1" applyFont="1" applyFill="1" applyBorder="1" applyAlignment="1" applyProtection="1">
      <alignment horizontal="right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4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/>
      <protection/>
    </xf>
    <xf numFmtId="4" fontId="4" fillId="0" borderId="11" xfId="0" applyNumberFormat="1" applyFont="1" applyFill="1" applyBorder="1" applyAlignment="1" applyProtection="1">
      <alignment/>
      <protection/>
    </xf>
    <xf numFmtId="4" fontId="4" fillId="0" borderId="24" xfId="0" applyNumberFormat="1" applyFont="1" applyFill="1" applyBorder="1" applyAlignment="1" applyProtection="1">
      <alignment horizontal="right" vertical="center"/>
      <protection/>
    </xf>
    <xf numFmtId="2" fontId="2" fillId="0" borderId="11" xfId="0" applyNumberFormat="1" applyFont="1" applyFill="1" applyBorder="1" applyAlignment="1" applyProtection="1">
      <alignment/>
      <protection/>
    </xf>
    <xf numFmtId="0" fontId="0" fillId="0" borderId="11" xfId="0" applyFont="1" applyFill="1" applyBorder="1" applyAlignment="1">
      <alignment/>
    </xf>
    <xf numFmtId="188" fontId="21" fillId="0" borderId="15" xfId="0" applyNumberFormat="1" applyFont="1" applyFill="1" applyBorder="1" applyAlignment="1" applyProtection="1">
      <alignment horizontal="center" vertical="center" wrapText="1"/>
      <protection/>
    </xf>
    <xf numFmtId="188" fontId="21" fillId="0" borderId="18" xfId="0" applyNumberFormat="1" applyFont="1" applyFill="1" applyBorder="1" applyAlignment="1" applyProtection="1">
      <alignment horizontal="center" vertical="center"/>
      <protection/>
    </xf>
    <xf numFmtId="188" fontId="15" fillId="0" borderId="11" xfId="0" applyNumberFormat="1" applyFont="1" applyFill="1" applyBorder="1" applyAlignment="1" applyProtection="1">
      <alignment horizontal="center" vertical="center"/>
      <protection/>
    </xf>
    <xf numFmtId="188" fontId="15" fillId="0" borderId="0" xfId="0" applyNumberFormat="1" applyFont="1" applyFill="1" applyBorder="1" applyAlignment="1" applyProtection="1">
      <alignment horizontal="center"/>
      <protection/>
    </xf>
    <xf numFmtId="188" fontId="23" fillId="0" borderId="0" xfId="0" applyNumberFormat="1" applyFont="1" applyFill="1" applyBorder="1" applyAlignment="1" applyProtection="1">
      <alignment horizontal="center"/>
      <protection/>
    </xf>
    <xf numFmtId="188" fontId="21" fillId="0" borderId="11" xfId="0" applyNumberFormat="1" applyFont="1" applyFill="1" applyBorder="1" applyAlignment="1" applyProtection="1">
      <alignment horizontal="center" vertical="center" wrapText="1"/>
      <protection/>
    </xf>
    <xf numFmtId="188" fontId="15" fillId="0" borderId="11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1" fillId="0" borderId="11" xfId="0" applyFont="1" applyFill="1" applyBorder="1" applyAlignment="1" applyProtection="1">
      <alignment horizontal="center"/>
      <protection/>
    </xf>
    <xf numFmtId="0" fontId="56" fillId="0" borderId="11" xfId="0" applyFont="1" applyFill="1" applyBorder="1" applyAlignment="1" applyProtection="1">
      <alignment/>
      <protection/>
    </xf>
    <xf numFmtId="0" fontId="56" fillId="0" borderId="0" xfId="0" applyFont="1" applyFill="1" applyBorder="1" applyAlignment="1" applyProtection="1">
      <alignment/>
      <protection/>
    </xf>
    <xf numFmtId="0" fontId="61" fillId="0" borderId="11" xfId="0" applyFont="1" applyFill="1" applyBorder="1" applyAlignment="1" applyProtection="1">
      <alignment/>
      <protection/>
    </xf>
    <xf numFmtId="0" fontId="61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1" fillId="0" borderId="17" xfId="0" applyFont="1" applyFill="1" applyBorder="1" applyAlignment="1" applyProtection="1">
      <alignment horizontal="center" vertical="center"/>
      <protection/>
    </xf>
    <xf numFmtId="0" fontId="21" fillId="0" borderId="18" xfId="0" applyFont="1" applyFill="1" applyBorder="1" applyAlignment="1" applyProtection="1">
      <alignment horizontal="center" vertical="center"/>
      <protection/>
    </xf>
    <xf numFmtId="4" fontId="21" fillId="0" borderId="22" xfId="0" applyNumberFormat="1" applyFont="1" applyFill="1" applyBorder="1" applyAlignment="1" applyProtection="1">
      <alignment horizontal="right" vertical="center" wrapText="1"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186" fontId="10" fillId="0" borderId="11" xfId="0" applyNumberFormat="1" applyFont="1" applyFill="1" applyBorder="1" applyAlignment="1" applyProtection="1">
      <alignment horizontal="center" vertical="center"/>
      <protection/>
    </xf>
    <xf numFmtId="186" fontId="12" fillId="0" borderId="11" xfId="0" applyNumberFormat="1" applyFont="1" applyFill="1" applyBorder="1" applyAlignment="1" applyProtection="1">
      <alignment horizontal="center" vertical="center"/>
      <protection/>
    </xf>
    <xf numFmtId="186" fontId="24" fillId="0" borderId="11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1" fillId="0" borderId="15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/>
      <protection/>
    </xf>
    <xf numFmtId="0" fontId="21" fillId="0" borderId="16" xfId="0" applyFont="1" applyFill="1" applyBorder="1" applyAlignment="1" applyProtection="1">
      <alignment horizontal="center" vertical="center"/>
      <protection/>
    </xf>
    <xf numFmtId="49" fontId="21" fillId="0" borderId="19" xfId="0" applyNumberFormat="1" applyFont="1" applyFill="1" applyBorder="1" applyAlignment="1" applyProtection="1">
      <alignment horizontal="left" vertical="center" wrapText="1"/>
      <protection/>
    </xf>
    <xf numFmtId="49" fontId="10" fillId="0" borderId="10" xfId="0" applyNumberFormat="1" applyFont="1" applyFill="1" applyBorder="1" applyAlignment="1" applyProtection="1">
      <alignment horizontal="left" vertical="center" wrapText="1"/>
      <protection/>
    </xf>
    <xf numFmtId="49" fontId="10" fillId="0" borderId="11" xfId="0" applyNumberFormat="1" applyFont="1" applyFill="1" applyBorder="1" applyAlignment="1" applyProtection="1">
      <alignment horizontal="left" vertical="center" wrapText="1"/>
      <protection/>
    </xf>
    <xf numFmtId="49" fontId="12" fillId="0" borderId="10" xfId="0" applyNumberFormat="1" applyFont="1" applyFill="1" applyBorder="1" applyAlignment="1" applyProtection="1">
      <alignment horizontal="left" vertical="center" wrapText="1"/>
      <protection/>
    </xf>
    <xf numFmtId="49" fontId="12" fillId="0" borderId="11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49" fontId="10" fillId="0" borderId="10" xfId="0" applyNumberFormat="1" applyFont="1" applyFill="1" applyBorder="1" applyAlignment="1" applyProtection="1">
      <alignment horizontal="center" vertical="center" wrapText="1"/>
      <protection/>
    </xf>
    <xf numFmtId="186" fontId="15" fillId="0" borderId="11" xfId="0" applyNumberFormat="1" applyFont="1" applyFill="1" applyBorder="1" applyAlignment="1" applyProtection="1">
      <alignment horizont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21" fillId="0" borderId="15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1" fillId="0" borderId="15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/>
      <protection/>
    </xf>
    <xf numFmtId="0" fontId="21" fillId="0" borderId="21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4" fillId="0" borderId="19" xfId="0" applyFont="1" applyFill="1" applyBorder="1" applyAlignment="1" applyProtection="1">
      <alignment horizontal="center" vertical="center" wrapText="1"/>
      <protection/>
    </xf>
    <xf numFmtId="0" fontId="4" fillId="0" borderId="21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21" fillId="0" borderId="15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zoomScalePageLayoutView="0" workbookViewId="0" topLeftCell="A4">
      <selection activeCell="H6" sqref="H6"/>
    </sheetView>
  </sheetViews>
  <sheetFormatPr defaultColWidth="9.140625" defaultRowHeight="12.75" customHeight="1"/>
  <cols>
    <col min="1" max="16384" width="9.140625" style="16" customWidth="1"/>
  </cols>
  <sheetData>
    <row r="1" spans="1:21" ht="15">
      <c r="A1" s="15"/>
      <c r="T1" s="17"/>
      <c r="U1" s="18" t="s">
        <v>0</v>
      </c>
    </row>
    <row r="2" ht="42" customHeight="1">
      <c r="T2" s="17"/>
    </row>
    <row r="3" spans="1:20" ht="61.5" customHeight="1">
      <c r="A3" s="170" t="s">
        <v>1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9"/>
      <c r="S3" s="17"/>
      <c r="T3" s="17"/>
    </row>
    <row r="4" spans="2:19" ht="38.25" customHeight="1">
      <c r="B4" s="20"/>
      <c r="C4" s="20"/>
      <c r="D4" s="20"/>
      <c r="E4" s="20"/>
      <c r="F4" s="21"/>
      <c r="G4" s="21"/>
      <c r="H4" s="20"/>
      <c r="I4" s="20"/>
      <c r="J4" s="20"/>
      <c r="K4" s="20"/>
      <c r="L4" s="20"/>
      <c r="M4" s="20"/>
      <c r="N4" s="20"/>
      <c r="O4" s="20"/>
      <c r="P4" s="20"/>
      <c r="Q4" s="17"/>
      <c r="R4" s="17"/>
      <c r="S4" s="17"/>
    </row>
    <row r="5" spans="1:17" ht="15">
      <c r="A5" s="17"/>
      <c r="B5" s="17"/>
      <c r="F5" s="17"/>
      <c r="G5" s="17"/>
      <c r="J5" s="17"/>
      <c r="K5" s="17"/>
      <c r="L5" s="17"/>
      <c r="Q5" s="17"/>
    </row>
    <row r="6" spans="2:17" ht="25.5" customHeight="1">
      <c r="B6" s="17"/>
      <c r="F6" s="22" t="s">
        <v>2</v>
      </c>
      <c r="G6" s="22"/>
      <c r="H6" s="23"/>
      <c r="I6" s="23"/>
      <c r="J6" s="23"/>
      <c r="K6" s="23"/>
      <c r="L6" s="23"/>
      <c r="M6" s="23"/>
      <c r="Q6" s="17"/>
    </row>
    <row r="7" spans="2:13" ht="22.5">
      <c r="B7" s="17"/>
      <c r="C7" s="17"/>
      <c r="F7" s="22"/>
      <c r="G7" s="22"/>
      <c r="H7" s="22"/>
      <c r="I7" s="22"/>
      <c r="J7" s="22"/>
      <c r="K7" s="22"/>
      <c r="L7" s="22"/>
      <c r="M7" s="22"/>
    </row>
    <row r="8" spans="3:13" ht="22.5">
      <c r="C8" s="17"/>
      <c r="F8" s="22"/>
      <c r="G8" s="22"/>
      <c r="H8" s="22"/>
      <c r="I8" s="22"/>
      <c r="J8" s="22"/>
      <c r="K8" s="22"/>
      <c r="L8" s="22"/>
      <c r="M8" s="22"/>
    </row>
    <row r="9" spans="3:255" ht="22.5">
      <c r="C9" s="17"/>
      <c r="D9" s="17"/>
      <c r="F9" s="22"/>
      <c r="G9" s="22"/>
      <c r="H9" s="22"/>
      <c r="I9" s="22"/>
      <c r="J9" s="22"/>
      <c r="K9" s="22"/>
      <c r="L9" s="22"/>
      <c r="M9" s="22"/>
      <c r="IS9" s="17"/>
      <c r="IT9" s="17"/>
      <c r="IU9" s="24" t="s">
        <v>3</v>
      </c>
    </row>
    <row r="10" spans="4:255" ht="24.75" customHeight="1">
      <c r="D10" s="17"/>
      <c r="F10" s="25" t="s">
        <v>4</v>
      </c>
      <c r="G10" s="22"/>
      <c r="H10" s="22"/>
      <c r="I10" s="22"/>
      <c r="J10" s="22"/>
      <c r="K10" s="22"/>
      <c r="L10" s="22"/>
      <c r="M10" s="22"/>
      <c r="IS10" s="17"/>
      <c r="IU10" s="17"/>
    </row>
    <row r="11" spans="6:255" ht="22.5">
      <c r="F11" s="22"/>
      <c r="G11" s="22"/>
      <c r="H11" s="22"/>
      <c r="I11" s="22"/>
      <c r="J11" s="22"/>
      <c r="K11" s="22"/>
      <c r="L11" s="22"/>
      <c r="M11" s="22"/>
      <c r="IS11" s="17"/>
      <c r="IU11" s="17"/>
    </row>
    <row r="12" spans="6:256" ht="22.5">
      <c r="F12" s="22"/>
      <c r="G12" s="22"/>
      <c r="H12" s="22"/>
      <c r="I12" s="22"/>
      <c r="J12" s="22"/>
      <c r="K12" s="22"/>
      <c r="L12" s="22"/>
      <c r="M12" s="22"/>
      <c r="IU12" s="17"/>
      <c r="IV12" s="17"/>
    </row>
    <row r="13" spans="6:256" ht="24.75" customHeight="1">
      <c r="F13" s="22" t="s">
        <v>5</v>
      </c>
      <c r="G13" s="22"/>
      <c r="H13" s="23"/>
      <c r="I13" s="23"/>
      <c r="J13" s="23"/>
      <c r="K13" s="23"/>
      <c r="L13" s="23"/>
      <c r="M13" s="23"/>
      <c r="IV13" s="17"/>
    </row>
    <row r="14" spans="9:256" ht="15">
      <c r="I14" s="17"/>
      <c r="J14" s="17"/>
      <c r="K14" s="17"/>
      <c r="IV14" s="17"/>
    </row>
    <row r="15" spans="9:256" ht="32.25" customHeight="1">
      <c r="I15" s="17"/>
      <c r="K15" s="17"/>
      <c r="IV15" s="17"/>
    </row>
    <row r="16" ht="15">
      <c r="K16" s="17"/>
    </row>
    <row r="17" spans="1:15" ht="31.5" customHeight="1">
      <c r="A17" s="26" t="s">
        <v>6</v>
      </c>
      <c r="B17" s="26"/>
      <c r="C17" s="26"/>
      <c r="D17" s="26"/>
      <c r="E17" s="27"/>
      <c r="F17" s="26"/>
      <c r="G17" s="26" t="s">
        <v>7</v>
      </c>
      <c r="H17" s="26"/>
      <c r="I17" s="27"/>
      <c r="J17" s="26"/>
      <c r="K17" s="26"/>
      <c r="L17" s="26"/>
      <c r="M17" s="26" t="s">
        <v>8</v>
      </c>
      <c r="N17" s="26"/>
      <c r="O17" s="28"/>
    </row>
    <row r="19" ht="16.5" customHeight="1"/>
    <row r="20" ht="22.5">
      <c r="J20" s="22"/>
    </row>
    <row r="23" ht="30" customHeight="1"/>
    <row r="27" ht="30" customHeight="1">
      <c r="P27" s="29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4"/>
  <sheetViews>
    <sheetView showGridLines="0" zoomScalePageLayoutView="0" workbookViewId="0" topLeftCell="A7">
      <selection activeCell="E18" sqref="E18"/>
    </sheetView>
  </sheetViews>
  <sheetFormatPr defaultColWidth="9.140625" defaultRowHeight="12.75" customHeight="1"/>
  <cols>
    <col min="1" max="1" width="48.28125" style="13" customWidth="1"/>
    <col min="2" max="2" width="18.57421875" style="13" customWidth="1"/>
    <col min="3" max="3" width="14.8515625" style="13" customWidth="1"/>
    <col min="4" max="4" width="9.140625" style="13" customWidth="1"/>
    <col min="5" max="6" width="11.140625" style="13" customWidth="1"/>
    <col min="7" max="7" width="10.8515625" style="13" customWidth="1"/>
    <col min="8" max="8" width="11.00390625" style="13" customWidth="1"/>
    <col min="9" max="9" width="12.8515625" style="13" customWidth="1"/>
    <col min="10" max="10" width="9.140625" style="13" customWidth="1"/>
    <col min="11" max="11" width="11.57421875" style="13" customWidth="1"/>
    <col min="12" max="12" width="11.28125" style="13" customWidth="1"/>
    <col min="13" max="13" width="9.140625" style="13" customWidth="1"/>
    <col min="14" max="14" width="12.140625" style="13" customWidth="1"/>
    <col min="15" max="15" width="12.00390625" style="13" customWidth="1"/>
    <col min="16" max="16" width="11.57421875" style="13" customWidth="1"/>
    <col min="17" max="17" width="10.8515625" style="13" customWidth="1"/>
    <col min="18" max="16384" width="9.140625" style="13" customWidth="1"/>
  </cols>
  <sheetData>
    <row r="1" ht="15"/>
    <row r="2" spans="1:3" ht="29.25" customHeight="1">
      <c r="A2" s="186" t="s">
        <v>113</v>
      </c>
      <c r="B2" s="186"/>
      <c r="C2" s="186"/>
    </row>
    <row r="3" ht="17.25" customHeight="1"/>
    <row r="4" spans="1:3" ht="15.75" customHeight="1">
      <c r="A4" s="183" t="s">
        <v>114</v>
      </c>
      <c r="B4" s="178" t="s">
        <v>47</v>
      </c>
      <c r="C4" s="178" t="s">
        <v>39</v>
      </c>
    </row>
    <row r="5" spans="1:3" ht="19.5" customHeight="1">
      <c r="A5" s="183"/>
      <c r="B5" s="178"/>
      <c r="C5" s="178"/>
    </row>
    <row r="6" spans="1:3" ht="22.5" customHeight="1">
      <c r="A6" s="34" t="s">
        <v>60</v>
      </c>
      <c r="B6" s="34">
        <v>1</v>
      </c>
      <c r="C6" s="34">
        <v>2</v>
      </c>
    </row>
    <row r="7" spans="1:6" ht="27.75" customHeight="1">
      <c r="A7" s="114" t="s">
        <v>115</v>
      </c>
      <c r="B7" s="102" t="s">
        <v>0</v>
      </c>
      <c r="C7" s="125" t="s">
        <v>48</v>
      </c>
      <c r="D7" s="14"/>
      <c r="F7" s="14"/>
    </row>
    <row r="8" spans="1:5" ht="29.25" customHeight="1">
      <c r="A8" s="126" t="s">
        <v>173</v>
      </c>
      <c r="B8" s="127">
        <f>SUM(B9:B14)</f>
        <v>884.1877000000001</v>
      </c>
      <c r="C8" s="127"/>
      <c r="E8" s="14"/>
    </row>
    <row r="9" spans="1:3" ht="29.25" customHeight="1">
      <c r="A9" s="128" t="s">
        <v>118</v>
      </c>
      <c r="B9" s="169">
        <v>571.7288</v>
      </c>
      <c r="C9" s="129"/>
    </row>
    <row r="10" spans="1:4" ht="29.25" customHeight="1">
      <c r="A10" s="128" t="s">
        <v>129</v>
      </c>
      <c r="B10" s="169">
        <v>19.562</v>
      </c>
      <c r="C10" s="129"/>
      <c r="D10" s="14"/>
    </row>
    <row r="11" spans="1:3" ht="29.25" customHeight="1">
      <c r="A11" s="128" t="s">
        <v>137</v>
      </c>
      <c r="B11" s="169">
        <v>24.4406</v>
      </c>
      <c r="C11" s="129"/>
    </row>
    <row r="12" spans="1:3" ht="29.25" customHeight="1">
      <c r="A12" s="128" t="s">
        <v>143</v>
      </c>
      <c r="B12" s="169">
        <v>12.32</v>
      </c>
      <c r="C12" s="129"/>
    </row>
    <row r="13" spans="1:3" ht="29.25" customHeight="1">
      <c r="A13" s="128" t="s">
        <v>149</v>
      </c>
      <c r="B13" s="169">
        <v>221.7232</v>
      </c>
      <c r="C13" s="129"/>
    </row>
    <row r="14" spans="1:3" ht="29.25" customHeight="1">
      <c r="A14" s="128" t="s">
        <v>155</v>
      </c>
      <c r="B14" s="169">
        <v>34.4131</v>
      </c>
      <c r="C14" s="129"/>
    </row>
  </sheetData>
  <sheetProtection/>
  <mergeCells count="4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4"/>
  <sheetViews>
    <sheetView showGridLines="0" zoomScalePageLayoutView="0" workbookViewId="0" topLeftCell="A10">
      <selection activeCell="D12" sqref="D12"/>
    </sheetView>
  </sheetViews>
  <sheetFormatPr defaultColWidth="9.140625" defaultRowHeight="12.75" customHeight="1"/>
  <cols>
    <col min="1" max="1" width="35.28125" style="13" customWidth="1"/>
    <col min="2" max="2" width="25.140625" style="13" customWidth="1"/>
    <col min="3" max="3" width="28.8515625" style="13" customWidth="1"/>
    <col min="4" max="4" width="34.57421875" style="13" customWidth="1"/>
    <col min="5" max="16384" width="9.140625" style="13" customWidth="1"/>
  </cols>
  <sheetData>
    <row r="1" ht="15"/>
    <row r="2" spans="1:4" ht="29.25" customHeight="1">
      <c r="A2" s="186" t="s">
        <v>116</v>
      </c>
      <c r="B2" s="186"/>
      <c r="C2" s="186"/>
      <c r="D2" s="186"/>
    </row>
    <row r="3" ht="17.25" customHeight="1"/>
    <row r="4" spans="1:4" ht="21.75" customHeight="1">
      <c r="A4" s="183" t="s">
        <v>114</v>
      </c>
      <c r="B4" s="178" t="s">
        <v>49</v>
      </c>
      <c r="C4" s="178" t="s">
        <v>77</v>
      </c>
      <c r="D4" s="178" t="s">
        <v>78</v>
      </c>
    </row>
    <row r="5" spans="1:4" ht="47.25" customHeight="1">
      <c r="A5" s="183"/>
      <c r="B5" s="178"/>
      <c r="C5" s="178"/>
      <c r="D5" s="178"/>
    </row>
    <row r="6" spans="1:4" ht="22.5" customHeight="1">
      <c r="A6" s="34" t="s">
        <v>60</v>
      </c>
      <c r="B6" s="34">
        <v>1</v>
      </c>
      <c r="C6" s="34">
        <v>2</v>
      </c>
      <c r="D6" s="34">
        <v>3</v>
      </c>
    </row>
    <row r="7" spans="1:4" ht="27.75" customHeight="1">
      <c r="A7" s="91" t="s">
        <v>115</v>
      </c>
      <c r="B7" s="44" t="s">
        <v>16</v>
      </c>
      <c r="C7" s="130" t="s">
        <v>77</v>
      </c>
      <c r="D7" s="44" t="s">
        <v>22</v>
      </c>
    </row>
    <row r="8" spans="1:4" s="117" customFormat="1" ht="27.75" customHeight="1">
      <c r="A8" s="126" t="s">
        <v>173</v>
      </c>
      <c r="B8" s="127">
        <f>SUM(B9:B14)</f>
        <v>884.1877000000001</v>
      </c>
      <c r="C8" s="127">
        <f>SUM(C9:C14)</f>
        <v>884.1877000000001</v>
      </c>
      <c r="D8" s="126"/>
    </row>
    <row r="9" spans="1:8" ht="27.75" customHeight="1">
      <c r="A9" s="128" t="s">
        <v>118</v>
      </c>
      <c r="B9" s="169">
        <v>571.7288</v>
      </c>
      <c r="C9" s="169">
        <v>571.7288</v>
      </c>
      <c r="D9" s="131"/>
      <c r="E9" s="14"/>
      <c r="H9" s="14"/>
    </row>
    <row r="10" spans="1:4" ht="27.75" customHeight="1">
      <c r="A10" s="128" t="s">
        <v>129</v>
      </c>
      <c r="B10" s="169">
        <v>19.562</v>
      </c>
      <c r="C10" s="169">
        <v>19.562</v>
      </c>
      <c r="D10" s="76"/>
    </row>
    <row r="11" spans="1:8" ht="27.75" customHeight="1">
      <c r="A11" s="128" t="s">
        <v>137</v>
      </c>
      <c r="B11" s="169">
        <v>24.4406</v>
      </c>
      <c r="C11" s="169">
        <v>24.4406</v>
      </c>
      <c r="D11" s="76"/>
      <c r="E11" s="14"/>
      <c r="F11" s="14"/>
      <c r="G11" s="14"/>
      <c r="H11" s="14"/>
    </row>
    <row r="12" spans="1:7" ht="27.75" customHeight="1">
      <c r="A12" s="128" t="s">
        <v>143</v>
      </c>
      <c r="B12" s="169">
        <v>12.32</v>
      </c>
      <c r="C12" s="169">
        <v>12.32</v>
      </c>
      <c r="D12" s="76"/>
      <c r="E12" s="14"/>
      <c r="F12" s="14"/>
      <c r="G12" s="14"/>
    </row>
    <row r="13" spans="1:4" ht="27.75" customHeight="1">
      <c r="A13" s="128" t="s">
        <v>149</v>
      </c>
      <c r="B13" s="169">
        <v>221.7232</v>
      </c>
      <c r="C13" s="169">
        <v>221.7232</v>
      </c>
      <c r="D13" s="77"/>
    </row>
    <row r="14" spans="1:4" ht="27.75" customHeight="1">
      <c r="A14" s="128" t="s">
        <v>155</v>
      </c>
      <c r="B14" s="169">
        <v>34.4131</v>
      </c>
      <c r="C14" s="169">
        <v>34.4131</v>
      </c>
      <c r="D14" s="77"/>
    </row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</sheetData>
  <sheetProtection/>
  <mergeCells count="5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67"/>
  <sheetViews>
    <sheetView showGridLines="0" zoomScalePageLayoutView="0" workbookViewId="0" topLeftCell="A1">
      <selection activeCell="D6" sqref="D6:D11"/>
    </sheetView>
  </sheetViews>
  <sheetFormatPr defaultColWidth="9.140625" defaultRowHeight="19.5" customHeight="1"/>
  <cols>
    <col min="1" max="1" width="44.421875" style="72" customWidth="1"/>
    <col min="2" max="2" width="13.28125" style="72" customWidth="1"/>
    <col min="3" max="3" width="31.57421875" style="72" bestFit="1" customWidth="1"/>
    <col min="4" max="4" width="28.421875" style="72" customWidth="1"/>
    <col min="5" max="109" width="9.140625" style="16" customWidth="1"/>
    <col min="110" max="254" width="9.140625" style="72" customWidth="1"/>
    <col min="255" max="16384" width="9.140625" style="16" customWidth="1"/>
  </cols>
  <sheetData>
    <row r="2" spans="1:4" s="16" customFormat="1" ht="29.25" customHeight="1">
      <c r="A2" s="172" t="s">
        <v>176</v>
      </c>
      <c r="B2" s="172"/>
      <c r="C2" s="172"/>
      <c r="D2" s="172"/>
    </row>
    <row r="3" spans="1:4" s="16" customFormat="1" ht="17.25" customHeight="1">
      <c r="A3" s="46" t="s">
        <v>244</v>
      </c>
      <c r="B3" s="47"/>
      <c r="C3" s="47"/>
      <c r="D3" s="48" t="s">
        <v>9</v>
      </c>
    </row>
    <row r="4" spans="1:4" s="16" customFormat="1" ht="17.25" customHeight="1">
      <c r="A4" s="171" t="s">
        <v>10</v>
      </c>
      <c r="B4" s="171"/>
      <c r="C4" s="171" t="s">
        <v>11</v>
      </c>
      <c r="D4" s="171"/>
    </row>
    <row r="5" spans="1:4" s="16" customFormat="1" ht="17.25" customHeight="1">
      <c r="A5" s="49" t="s">
        <v>12</v>
      </c>
      <c r="B5" s="50" t="s">
        <v>13</v>
      </c>
      <c r="C5" s="51" t="s">
        <v>14</v>
      </c>
      <c r="D5" s="52" t="s">
        <v>13</v>
      </c>
    </row>
    <row r="6" spans="1:4" s="16" customFormat="1" ht="17.25" customHeight="1">
      <c r="A6" s="53" t="s">
        <v>15</v>
      </c>
      <c r="B6" s="54">
        <v>884.1877</v>
      </c>
      <c r="C6" s="55" t="s">
        <v>118</v>
      </c>
      <c r="D6" s="54">
        <v>571.7288</v>
      </c>
    </row>
    <row r="7" spans="1:4" s="16" customFormat="1" ht="17.25" customHeight="1">
      <c r="A7" s="53" t="s">
        <v>17</v>
      </c>
      <c r="B7" s="54">
        <v>884.1877</v>
      </c>
      <c r="C7" s="55" t="s">
        <v>129</v>
      </c>
      <c r="D7" s="54">
        <v>19.562</v>
      </c>
    </row>
    <row r="8" spans="1:4" s="16" customFormat="1" ht="17.25" customHeight="1">
      <c r="A8" s="53" t="s">
        <v>19</v>
      </c>
      <c r="B8" s="56"/>
      <c r="C8" s="57" t="s">
        <v>137</v>
      </c>
      <c r="D8" s="54">
        <v>24.4406</v>
      </c>
    </row>
    <row r="9" spans="1:4" s="16" customFormat="1" ht="17.25" customHeight="1">
      <c r="A9" s="53" t="s">
        <v>21</v>
      </c>
      <c r="B9" s="58"/>
      <c r="C9" s="57" t="s">
        <v>143</v>
      </c>
      <c r="D9" s="54">
        <v>12.32</v>
      </c>
    </row>
    <row r="10" spans="1:4" s="16" customFormat="1" ht="17.25" customHeight="1">
      <c r="A10" s="53" t="s">
        <v>23</v>
      </c>
      <c r="B10" s="58"/>
      <c r="C10" s="57" t="s">
        <v>149</v>
      </c>
      <c r="D10" s="54">
        <v>221.7232</v>
      </c>
    </row>
    <row r="11" spans="1:4" s="16" customFormat="1" ht="17.25" customHeight="1">
      <c r="A11" s="53" t="s">
        <v>25</v>
      </c>
      <c r="B11" s="58"/>
      <c r="C11" s="57" t="s">
        <v>155</v>
      </c>
      <c r="D11" s="54">
        <v>34.4131</v>
      </c>
    </row>
    <row r="12" spans="1:4" s="16" customFormat="1" ht="17.25" customHeight="1">
      <c r="A12" s="53" t="s">
        <v>27</v>
      </c>
      <c r="B12" s="58"/>
      <c r="C12" s="59"/>
      <c r="D12" s="60"/>
    </row>
    <row r="13" spans="1:4" s="16" customFormat="1" ht="17.25" customHeight="1">
      <c r="A13" s="53" t="s">
        <v>29</v>
      </c>
      <c r="B13" s="58"/>
      <c r="C13" s="59"/>
      <c r="D13" s="61"/>
    </row>
    <row r="14" spans="1:4" s="16" customFormat="1" ht="17.25" customHeight="1">
      <c r="A14" s="53" t="s">
        <v>31</v>
      </c>
      <c r="B14" s="58"/>
      <c r="C14" s="59"/>
      <c r="D14" s="61"/>
    </row>
    <row r="15" spans="1:4" s="16" customFormat="1" ht="17.25" customHeight="1">
      <c r="A15" s="53" t="s">
        <v>33</v>
      </c>
      <c r="B15" s="62"/>
      <c r="C15" s="59"/>
      <c r="D15" s="61"/>
    </row>
    <row r="16" spans="1:4" s="16" customFormat="1" ht="17.25" customHeight="1">
      <c r="A16" s="63"/>
      <c r="B16" s="64"/>
      <c r="C16" s="59"/>
      <c r="D16" s="61"/>
    </row>
    <row r="17" spans="1:254" ht="17.25" customHeight="1">
      <c r="A17" s="63"/>
      <c r="B17" s="62"/>
      <c r="C17" s="59"/>
      <c r="D17" s="61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  <c r="IQ17" s="16"/>
      <c r="IR17" s="16"/>
      <c r="IS17" s="16"/>
      <c r="IT17" s="16"/>
    </row>
    <row r="18" spans="1:254" ht="15.75">
      <c r="A18" s="63"/>
      <c r="B18" s="62"/>
      <c r="C18" s="59"/>
      <c r="D18" s="61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  <c r="IQ18" s="16"/>
      <c r="IR18" s="16"/>
      <c r="IS18" s="16"/>
      <c r="IT18" s="16"/>
    </row>
    <row r="19" spans="1:254" ht="15.75">
      <c r="A19" s="63"/>
      <c r="B19" s="62"/>
      <c r="C19" s="59"/>
      <c r="D19" s="61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  <c r="IQ19" s="16"/>
      <c r="IR19" s="16"/>
      <c r="IS19" s="16"/>
      <c r="IT19" s="16"/>
    </row>
    <row r="20" spans="1:254" ht="15.75">
      <c r="A20" s="63"/>
      <c r="B20" s="62"/>
      <c r="C20" s="59"/>
      <c r="D20" s="61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  <c r="IQ20" s="16"/>
      <c r="IR20" s="16"/>
      <c r="IS20" s="16"/>
      <c r="IT20" s="16"/>
    </row>
    <row r="21" spans="1:254" ht="17.25" customHeight="1">
      <c r="A21" s="65" t="s">
        <v>35</v>
      </c>
      <c r="B21" s="58">
        <f>SUM(B6,B11,B12,B13,B14,B15)</f>
        <v>884.1877</v>
      </c>
      <c r="C21" s="65" t="s">
        <v>36</v>
      </c>
      <c r="D21" s="62" t="str">
        <f>'支出总表（引用）'!B7</f>
        <v>总计</v>
      </c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  <c r="IP21" s="16"/>
      <c r="IQ21" s="16"/>
      <c r="IR21" s="16"/>
      <c r="IS21" s="16"/>
      <c r="IT21" s="16"/>
    </row>
    <row r="22" spans="1:254" ht="17.25" customHeight="1">
      <c r="A22" s="53" t="s">
        <v>37</v>
      </c>
      <c r="B22" s="58"/>
      <c r="C22" s="66" t="s">
        <v>39</v>
      </c>
      <c r="D22" s="62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  <c r="IM22" s="16"/>
      <c r="IN22" s="16"/>
      <c r="IO22" s="16"/>
      <c r="IP22" s="16"/>
      <c r="IQ22" s="16"/>
      <c r="IR22" s="16"/>
      <c r="IS22" s="16"/>
      <c r="IT22" s="16"/>
    </row>
    <row r="23" spans="1:254" ht="17.25" customHeight="1">
      <c r="A23" s="53" t="s">
        <v>40</v>
      </c>
      <c r="B23" s="67"/>
      <c r="C23" s="68"/>
      <c r="D23" s="62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  <c r="IK23" s="16"/>
      <c r="IL23" s="16"/>
      <c r="IM23" s="16"/>
      <c r="IN23" s="16"/>
      <c r="IO23" s="16"/>
      <c r="IP23" s="16"/>
      <c r="IQ23" s="16"/>
      <c r="IR23" s="16"/>
      <c r="IS23" s="16"/>
      <c r="IT23" s="16"/>
    </row>
    <row r="24" spans="1:254" ht="17.25" customHeight="1">
      <c r="A24" s="69"/>
      <c r="B24" s="70"/>
      <c r="C24" s="68"/>
      <c r="D24" s="62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  <c r="IJ24" s="16"/>
      <c r="IK24" s="16"/>
      <c r="IL24" s="16"/>
      <c r="IM24" s="16"/>
      <c r="IN24" s="16"/>
      <c r="IO24" s="16"/>
      <c r="IP24" s="16"/>
      <c r="IQ24" s="16"/>
      <c r="IR24" s="16"/>
      <c r="IS24" s="16"/>
      <c r="IT24" s="16"/>
    </row>
    <row r="25" spans="1:254" ht="17.25" customHeight="1">
      <c r="A25" s="65" t="s">
        <v>42</v>
      </c>
      <c r="B25" s="71">
        <f>SUM(B21,B22,B23)</f>
        <v>884.1877</v>
      </c>
      <c r="C25" s="65" t="s">
        <v>43</v>
      </c>
      <c r="D25" s="62">
        <f>B25</f>
        <v>884.1877</v>
      </c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  <c r="IM25" s="16"/>
      <c r="IN25" s="16"/>
      <c r="IO25" s="16"/>
      <c r="IP25" s="16"/>
      <c r="IQ25" s="16"/>
      <c r="IR25" s="16"/>
      <c r="IS25" s="16"/>
      <c r="IT25" s="16"/>
    </row>
    <row r="26" spans="1:254" ht="15">
      <c r="A26" s="17"/>
      <c r="B26" s="17"/>
      <c r="C26" s="17"/>
      <c r="D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  <c r="IM26" s="17"/>
      <c r="IN26" s="17"/>
      <c r="IO26" s="17"/>
      <c r="IP26" s="17"/>
      <c r="IQ26" s="17"/>
      <c r="IR26" s="17"/>
      <c r="IS26" s="17"/>
      <c r="IT26" s="17"/>
    </row>
    <row r="27" spans="1:254" ht="15">
      <c r="A27" s="17"/>
      <c r="B27" s="17"/>
      <c r="C27" s="17"/>
      <c r="D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  <c r="IK27" s="17"/>
      <c r="IL27" s="17"/>
      <c r="IM27" s="17"/>
      <c r="IN27" s="17"/>
      <c r="IO27" s="17"/>
      <c r="IP27" s="17"/>
      <c r="IQ27" s="17"/>
      <c r="IR27" s="17"/>
      <c r="IS27" s="17"/>
      <c r="IT27" s="17"/>
    </row>
    <row r="28" spans="1:254" ht="15">
      <c r="A28" s="17"/>
      <c r="B28" s="17"/>
      <c r="C28" s="17"/>
      <c r="D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  <c r="IO28" s="17"/>
      <c r="IP28" s="17"/>
      <c r="IQ28" s="17"/>
      <c r="IR28" s="17"/>
      <c r="IS28" s="17"/>
      <c r="IT28" s="17"/>
    </row>
    <row r="29" spans="1:254" ht="15">
      <c r="A29" s="17"/>
      <c r="B29" s="17"/>
      <c r="C29" s="17"/>
      <c r="D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  <c r="IN29" s="17"/>
      <c r="IO29" s="17"/>
      <c r="IP29" s="17"/>
      <c r="IQ29" s="17"/>
      <c r="IR29" s="17"/>
      <c r="IS29" s="17"/>
      <c r="IT29" s="17"/>
    </row>
    <row r="30" spans="1:254" ht="15">
      <c r="A30" s="17"/>
      <c r="B30" s="17"/>
      <c r="C30" s="17"/>
      <c r="D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  <c r="IN30" s="17"/>
      <c r="IO30" s="17"/>
      <c r="IP30" s="17"/>
      <c r="IQ30" s="17"/>
      <c r="IR30" s="17"/>
      <c r="IS30" s="17"/>
      <c r="IT30" s="17"/>
    </row>
    <row r="31" spans="1:254" ht="15">
      <c r="A31" s="17"/>
      <c r="B31" s="17"/>
      <c r="C31" s="17"/>
      <c r="D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  <c r="IF31" s="17"/>
      <c r="IG31" s="17"/>
      <c r="IH31" s="17"/>
      <c r="II31" s="17"/>
      <c r="IJ31" s="17"/>
      <c r="IK31" s="17"/>
      <c r="IL31" s="17"/>
      <c r="IM31" s="17"/>
      <c r="IN31" s="17"/>
      <c r="IO31" s="17"/>
      <c r="IP31" s="17"/>
      <c r="IQ31" s="17"/>
      <c r="IR31" s="17"/>
      <c r="IS31" s="17"/>
      <c r="IT31" s="17"/>
    </row>
    <row r="32" spans="1:254" ht="15">
      <c r="A32" s="17"/>
      <c r="B32" s="17"/>
      <c r="C32" s="17"/>
      <c r="D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  <c r="IC32" s="17"/>
      <c r="ID32" s="17"/>
      <c r="IE32" s="17"/>
      <c r="IF32" s="17"/>
      <c r="IG32" s="17"/>
      <c r="IH32" s="17"/>
      <c r="II32" s="17"/>
      <c r="IJ32" s="17"/>
      <c r="IK32" s="17"/>
      <c r="IL32" s="17"/>
      <c r="IM32" s="17"/>
      <c r="IN32" s="17"/>
      <c r="IO32" s="17"/>
      <c r="IP32" s="17"/>
      <c r="IQ32" s="17"/>
      <c r="IR32" s="17"/>
      <c r="IS32" s="17"/>
      <c r="IT32" s="17"/>
    </row>
    <row r="33" spans="1:254" ht="15">
      <c r="A33" s="17"/>
      <c r="B33" s="17"/>
      <c r="C33" s="17"/>
      <c r="D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  <c r="IL33" s="17"/>
      <c r="IM33" s="17"/>
      <c r="IN33" s="17"/>
      <c r="IO33" s="17"/>
      <c r="IP33" s="17"/>
      <c r="IQ33" s="17"/>
      <c r="IR33" s="17"/>
      <c r="IS33" s="17"/>
      <c r="IT33" s="17"/>
    </row>
    <row r="34" spans="1:254" ht="15">
      <c r="A34" s="17"/>
      <c r="B34" s="17"/>
      <c r="C34" s="17"/>
      <c r="D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  <c r="HK34" s="17"/>
      <c r="HL34" s="17"/>
      <c r="HM34" s="17"/>
      <c r="HN34" s="17"/>
      <c r="HO34" s="17"/>
      <c r="HP34" s="17"/>
      <c r="HQ34" s="17"/>
      <c r="HR34" s="17"/>
      <c r="HS34" s="17"/>
      <c r="HT34" s="17"/>
      <c r="HU34" s="17"/>
      <c r="HV34" s="17"/>
      <c r="HW34" s="17"/>
      <c r="HX34" s="17"/>
      <c r="HY34" s="17"/>
      <c r="HZ34" s="17"/>
      <c r="IA34" s="17"/>
      <c r="IB34" s="17"/>
      <c r="IC34" s="17"/>
      <c r="ID34" s="17"/>
      <c r="IE34" s="17"/>
      <c r="IF34" s="17"/>
      <c r="IG34" s="17"/>
      <c r="IH34" s="17"/>
      <c r="II34" s="17"/>
      <c r="IJ34" s="17"/>
      <c r="IK34" s="17"/>
      <c r="IL34" s="17"/>
      <c r="IM34" s="17"/>
      <c r="IN34" s="17"/>
      <c r="IO34" s="17"/>
      <c r="IP34" s="17"/>
      <c r="IQ34" s="17"/>
      <c r="IR34" s="17"/>
      <c r="IS34" s="17"/>
      <c r="IT34" s="17"/>
    </row>
    <row r="35" spans="1:254" ht="15">
      <c r="A35" s="17"/>
      <c r="B35" s="17"/>
      <c r="C35" s="17"/>
      <c r="D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7"/>
      <c r="HR35" s="17"/>
      <c r="HS35" s="17"/>
      <c r="HT35" s="17"/>
      <c r="HU35" s="17"/>
      <c r="HV35" s="17"/>
      <c r="HW35" s="17"/>
      <c r="HX35" s="17"/>
      <c r="HY35" s="17"/>
      <c r="HZ35" s="17"/>
      <c r="IA35" s="17"/>
      <c r="IB35" s="17"/>
      <c r="IC35" s="17"/>
      <c r="ID35" s="17"/>
      <c r="IE35" s="17"/>
      <c r="IF35" s="17"/>
      <c r="IG35" s="17"/>
      <c r="IH35" s="17"/>
      <c r="II35" s="17"/>
      <c r="IJ35" s="17"/>
      <c r="IK35" s="17"/>
      <c r="IL35" s="17"/>
      <c r="IM35" s="17"/>
      <c r="IN35" s="17"/>
      <c r="IO35" s="17"/>
      <c r="IP35" s="17"/>
      <c r="IQ35" s="17"/>
      <c r="IR35" s="17"/>
      <c r="IS35" s="17"/>
      <c r="IT35" s="17"/>
    </row>
    <row r="36" spans="1:254" ht="15">
      <c r="A36" s="17"/>
      <c r="B36" s="17"/>
      <c r="C36" s="17"/>
      <c r="D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  <c r="HK36" s="17"/>
      <c r="HL36" s="17"/>
      <c r="HM36" s="17"/>
      <c r="HN36" s="17"/>
      <c r="HO36" s="17"/>
      <c r="HP36" s="17"/>
      <c r="HQ36" s="17"/>
      <c r="HR36" s="17"/>
      <c r="HS36" s="17"/>
      <c r="HT36" s="17"/>
      <c r="HU36" s="17"/>
      <c r="HV36" s="17"/>
      <c r="HW36" s="17"/>
      <c r="HX36" s="17"/>
      <c r="HY36" s="17"/>
      <c r="HZ36" s="17"/>
      <c r="IA36" s="17"/>
      <c r="IB36" s="17"/>
      <c r="IC36" s="17"/>
      <c r="ID36" s="17"/>
      <c r="IE36" s="17"/>
      <c r="IF36" s="17"/>
      <c r="IG36" s="17"/>
      <c r="IH36" s="17"/>
      <c r="II36" s="17"/>
      <c r="IJ36" s="17"/>
      <c r="IK36" s="17"/>
      <c r="IL36" s="17"/>
      <c r="IM36" s="17"/>
      <c r="IN36" s="17"/>
      <c r="IO36" s="17"/>
      <c r="IP36" s="17"/>
      <c r="IQ36" s="17"/>
      <c r="IR36" s="17"/>
      <c r="IS36" s="17"/>
      <c r="IT36" s="17"/>
    </row>
    <row r="37" spans="1:254" ht="15">
      <c r="A37" s="17"/>
      <c r="B37" s="17"/>
      <c r="C37" s="17"/>
      <c r="D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  <c r="IJ37" s="17"/>
      <c r="IK37" s="17"/>
      <c r="IL37" s="17"/>
      <c r="IM37" s="17"/>
      <c r="IN37" s="17"/>
      <c r="IO37" s="17"/>
      <c r="IP37" s="17"/>
      <c r="IQ37" s="17"/>
      <c r="IR37" s="17"/>
      <c r="IS37" s="17"/>
      <c r="IT37" s="17"/>
    </row>
    <row r="38" spans="1:254" ht="15">
      <c r="A38" s="17"/>
      <c r="B38" s="17"/>
      <c r="C38" s="17"/>
      <c r="D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  <c r="IJ38" s="17"/>
      <c r="IK38" s="17"/>
      <c r="IL38" s="17"/>
      <c r="IM38" s="17"/>
      <c r="IN38" s="17"/>
      <c r="IO38" s="17"/>
      <c r="IP38" s="17"/>
      <c r="IQ38" s="17"/>
      <c r="IR38" s="17"/>
      <c r="IS38" s="17"/>
      <c r="IT38" s="17"/>
    </row>
    <row r="39" spans="1:254" ht="15">
      <c r="A39" s="17"/>
      <c r="B39" s="17"/>
      <c r="C39" s="17"/>
      <c r="D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  <c r="IJ39" s="17"/>
      <c r="IK39" s="17"/>
      <c r="IL39" s="17"/>
      <c r="IM39" s="17"/>
      <c r="IN39" s="17"/>
      <c r="IO39" s="17"/>
      <c r="IP39" s="17"/>
      <c r="IQ39" s="17"/>
      <c r="IR39" s="17"/>
      <c r="IS39" s="17"/>
      <c r="IT39" s="17"/>
    </row>
    <row r="40" spans="1:254" ht="15">
      <c r="A40" s="17"/>
      <c r="B40" s="17"/>
      <c r="C40" s="17"/>
      <c r="D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  <c r="IJ40" s="17"/>
      <c r="IK40" s="17"/>
      <c r="IL40" s="17"/>
      <c r="IM40" s="17"/>
      <c r="IN40" s="17"/>
      <c r="IO40" s="17"/>
      <c r="IP40" s="17"/>
      <c r="IQ40" s="17"/>
      <c r="IR40" s="17"/>
      <c r="IS40" s="17"/>
      <c r="IT40" s="17"/>
    </row>
    <row r="41" spans="1:254" ht="15">
      <c r="A41" s="17"/>
      <c r="B41" s="17"/>
      <c r="C41" s="17"/>
      <c r="D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  <c r="IJ41" s="17"/>
      <c r="IK41" s="17"/>
      <c r="IL41" s="17"/>
      <c r="IM41" s="17"/>
      <c r="IN41" s="17"/>
      <c r="IO41" s="17"/>
      <c r="IP41" s="17"/>
      <c r="IQ41" s="17"/>
      <c r="IR41" s="17"/>
      <c r="IS41" s="17"/>
      <c r="IT41" s="17"/>
    </row>
    <row r="42" spans="1:254" ht="15">
      <c r="A42" s="17"/>
      <c r="B42" s="17"/>
      <c r="C42" s="17"/>
      <c r="D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  <c r="IJ42" s="17"/>
      <c r="IK42" s="17"/>
      <c r="IL42" s="17"/>
      <c r="IM42" s="17"/>
      <c r="IN42" s="17"/>
      <c r="IO42" s="17"/>
      <c r="IP42" s="17"/>
      <c r="IQ42" s="17"/>
      <c r="IR42" s="17"/>
      <c r="IS42" s="17"/>
      <c r="IT42" s="17"/>
    </row>
    <row r="43" spans="1:254" ht="15">
      <c r="A43" s="17"/>
      <c r="B43" s="17"/>
      <c r="C43" s="17"/>
      <c r="D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  <c r="IJ43" s="17"/>
      <c r="IK43" s="17"/>
      <c r="IL43" s="17"/>
      <c r="IM43" s="17"/>
      <c r="IN43" s="17"/>
      <c r="IO43" s="17"/>
      <c r="IP43" s="17"/>
      <c r="IQ43" s="17"/>
      <c r="IR43" s="17"/>
      <c r="IS43" s="17"/>
      <c r="IT43" s="17"/>
    </row>
    <row r="44" spans="1:254" ht="15">
      <c r="A44" s="17"/>
      <c r="B44" s="17"/>
      <c r="C44" s="17"/>
      <c r="D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  <c r="IJ44" s="17"/>
      <c r="IK44" s="17"/>
      <c r="IL44" s="17"/>
      <c r="IM44" s="17"/>
      <c r="IN44" s="17"/>
      <c r="IO44" s="17"/>
      <c r="IP44" s="17"/>
      <c r="IQ44" s="17"/>
      <c r="IR44" s="17"/>
      <c r="IS44" s="17"/>
      <c r="IT44" s="17"/>
    </row>
    <row r="45" spans="1:254" ht="15">
      <c r="A45" s="17"/>
      <c r="B45" s="17"/>
      <c r="C45" s="17"/>
      <c r="D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  <c r="IJ45" s="17"/>
      <c r="IK45" s="17"/>
      <c r="IL45" s="17"/>
      <c r="IM45" s="17"/>
      <c r="IN45" s="17"/>
      <c r="IO45" s="17"/>
      <c r="IP45" s="17"/>
      <c r="IQ45" s="17"/>
      <c r="IR45" s="17"/>
      <c r="IS45" s="17"/>
      <c r="IT45" s="17"/>
    </row>
    <row r="46" spans="1:254" ht="15">
      <c r="A46" s="17"/>
      <c r="B46" s="17"/>
      <c r="C46" s="17"/>
      <c r="D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  <c r="IJ46" s="17"/>
      <c r="IK46" s="17"/>
      <c r="IL46" s="17"/>
      <c r="IM46" s="17"/>
      <c r="IN46" s="17"/>
      <c r="IO46" s="17"/>
      <c r="IP46" s="17"/>
      <c r="IQ46" s="17"/>
      <c r="IR46" s="17"/>
      <c r="IS46" s="17"/>
      <c r="IT46" s="17"/>
    </row>
    <row r="47" spans="1:254" ht="15">
      <c r="A47" s="17"/>
      <c r="B47" s="17"/>
      <c r="C47" s="17"/>
      <c r="D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  <c r="IJ47" s="17"/>
      <c r="IK47" s="17"/>
      <c r="IL47" s="17"/>
      <c r="IM47" s="17"/>
      <c r="IN47" s="17"/>
      <c r="IO47" s="17"/>
      <c r="IP47" s="17"/>
      <c r="IQ47" s="17"/>
      <c r="IR47" s="17"/>
      <c r="IS47" s="17"/>
      <c r="IT47" s="17"/>
    </row>
    <row r="48" spans="1:254" ht="15">
      <c r="A48" s="17"/>
      <c r="B48" s="17"/>
      <c r="C48" s="17"/>
      <c r="D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  <c r="ID48" s="17"/>
      <c r="IE48" s="17"/>
      <c r="IF48" s="17"/>
      <c r="IG48" s="17"/>
      <c r="IH48" s="17"/>
      <c r="II48" s="17"/>
      <c r="IJ48" s="17"/>
      <c r="IK48" s="17"/>
      <c r="IL48" s="17"/>
      <c r="IM48" s="17"/>
      <c r="IN48" s="17"/>
      <c r="IO48" s="17"/>
      <c r="IP48" s="17"/>
      <c r="IQ48" s="17"/>
      <c r="IR48" s="17"/>
      <c r="IS48" s="17"/>
      <c r="IT48" s="17"/>
    </row>
    <row r="49" spans="1:254" ht="15">
      <c r="A49" s="17"/>
      <c r="B49" s="17"/>
      <c r="C49" s="17"/>
      <c r="D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  <c r="FE49" s="17"/>
      <c r="FF49" s="17"/>
      <c r="FG49" s="17"/>
      <c r="FH49" s="17"/>
      <c r="FI49" s="17"/>
      <c r="FJ49" s="17"/>
      <c r="FK49" s="17"/>
      <c r="FL49" s="17"/>
      <c r="FM49" s="17"/>
      <c r="FN49" s="17"/>
      <c r="FO49" s="17"/>
      <c r="FP49" s="17"/>
      <c r="FQ49" s="17"/>
      <c r="FR49" s="17"/>
      <c r="FS49" s="17"/>
      <c r="FT49" s="17"/>
      <c r="FU49" s="17"/>
      <c r="FV49" s="17"/>
      <c r="FW49" s="17"/>
      <c r="FX49" s="17"/>
      <c r="FY49" s="17"/>
      <c r="FZ49" s="17"/>
      <c r="GA49" s="17"/>
      <c r="GB49" s="17"/>
      <c r="GC49" s="17"/>
      <c r="GD49" s="17"/>
      <c r="GE49" s="17"/>
      <c r="GF49" s="17"/>
      <c r="GG49" s="17"/>
      <c r="GH49" s="17"/>
      <c r="GI49" s="17"/>
      <c r="GJ49" s="17"/>
      <c r="GK49" s="17"/>
      <c r="GL49" s="17"/>
      <c r="GM49" s="17"/>
      <c r="GN49" s="17"/>
      <c r="GO49" s="17"/>
      <c r="GP49" s="17"/>
      <c r="GQ49" s="17"/>
      <c r="GR49" s="17"/>
      <c r="GS49" s="17"/>
      <c r="GT49" s="17"/>
      <c r="GU49" s="17"/>
      <c r="GV49" s="17"/>
      <c r="GW49" s="17"/>
      <c r="GX49" s="17"/>
      <c r="GY49" s="17"/>
      <c r="GZ49" s="17"/>
      <c r="HA49" s="17"/>
      <c r="HB49" s="17"/>
      <c r="HC49" s="17"/>
      <c r="HD49" s="17"/>
      <c r="HE49" s="17"/>
      <c r="HF49" s="17"/>
      <c r="HG49" s="17"/>
      <c r="HH49" s="17"/>
      <c r="HI49" s="17"/>
      <c r="HJ49" s="17"/>
      <c r="HK49" s="17"/>
      <c r="HL49" s="17"/>
      <c r="HM49" s="17"/>
      <c r="HN49" s="17"/>
      <c r="HO49" s="17"/>
      <c r="HP49" s="17"/>
      <c r="HQ49" s="17"/>
      <c r="HR49" s="17"/>
      <c r="HS49" s="17"/>
      <c r="HT49" s="17"/>
      <c r="HU49" s="17"/>
      <c r="HV49" s="17"/>
      <c r="HW49" s="17"/>
      <c r="HX49" s="17"/>
      <c r="HY49" s="17"/>
      <c r="HZ49" s="17"/>
      <c r="IA49" s="17"/>
      <c r="IB49" s="17"/>
      <c r="IC49" s="17"/>
      <c r="ID49" s="17"/>
      <c r="IE49" s="17"/>
      <c r="IF49" s="17"/>
      <c r="IG49" s="17"/>
      <c r="IH49" s="17"/>
      <c r="II49" s="17"/>
      <c r="IJ49" s="17"/>
      <c r="IK49" s="17"/>
      <c r="IL49" s="17"/>
      <c r="IM49" s="17"/>
      <c r="IN49" s="17"/>
      <c r="IO49" s="17"/>
      <c r="IP49" s="17"/>
      <c r="IQ49" s="17"/>
      <c r="IR49" s="17"/>
      <c r="IS49" s="17"/>
      <c r="IT49" s="17"/>
    </row>
    <row r="50" spans="1:254" ht="15">
      <c r="A50" s="17"/>
      <c r="B50" s="17"/>
      <c r="C50" s="17"/>
      <c r="D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17"/>
      <c r="ER50" s="17"/>
      <c r="ES50" s="17"/>
      <c r="ET50" s="17"/>
      <c r="EU50" s="17"/>
      <c r="EV50" s="17"/>
      <c r="EW50" s="17"/>
      <c r="EX50" s="17"/>
      <c r="EY50" s="17"/>
      <c r="EZ50" s="17"/>
      <c r="FA50" s="17"/>
      <c r="FB50" s="17"/>
      <c r="FC50" s="17"/>
      <c r="FD50" s="17"/>
      <c r="FE50" s="17"/>
      <c r="FF50" s="17"/>
      <c r="FG50" s="17"/>
      <c r="FH50" s="17"/>
      <c r="FI50" s="17"/>
      <c r="FJ50" s="17"/>
      <c r="FK50" s="17"/>
      <c r="FL50" s="17"/>
      <c r="FM50" s="17"/>
      <c r="FN50" s="17"/>
      <c r="FO50" s="17"/>
      <c r="FP50" s="17"/>
      <c r="FQ50" s="17"/>
      <c r="FR50" s="17"/>
      <c r="FS50" s="17"/>
      <c r="FT50" s="17"/>
      <c r="FU50" s="17"/>
      <c r="FV50" s="17"/>
      <c r="FW50" s="17"/>
      <c r="FX50" s="17"/>
      <c r="FY50" s="17"/>
      <c r="FZ50" s="17"/>
      <c r="GA50" s="17"/>
      <c r="GB50" s="17"/>
      <c r="GC50" s="17"/>
      <c r="GD50" s="17"/>
      <c r="GE50" s="17"/>
      <c r="GF50" s="17"/>
      <c r="GG50" s="17"/>
      <c r="GH50" s="17"/>
      <c r="GI50" s="17"/>
      <c r="GJ50" s="17"/>
      <c r="GK50" s="17"/>
      <c r="GL50" s="17"/>
      <c r="GM50" s="17"/>
      <c r="GN50" s="17"/>
      <c r="GO50" s="17"/>
      <c r="GP50" s="17"/>
      <c r="GQ50" s="17"/>
      <c r="GR50" s="17"/>
      <c r="GS50" s="17"/>
      <c r="GT50" s="17"/>
      <c r="GU50" s="17"/>
      <c r="GV50" s="17"/>
      <c r="GW50" s="17"/>
      <c r="GX50" s="17"/>
      <c r="GY50" s="17"/>
      <c r="GZ50" s="17"/>
      <c r="HA50" s="17"/>
      <c r="HB50" s="17"/>
      <c r="HC50" s="17"/>
      <c r="HD50" s="17"/>
      <c r="HE50" s="17"/>
      <c r="HF50" s="17"/>
      <c r="HG50" s="17"/>
      <c r="HH50" s="17"/>
      <c r="HI50" s="17"/>
      <c r="HJ50" s="17"/>
      <c r="HK50" s="17"/>
      <c r="HL50" s="17"/>
      <c r="HM50" s="17"/>
      <c r="HN50" s="17"/>
      <c r="HO50" s="17"/>
      <c r="HP50" s="17"/>
      <c r="HQ50" s="17"/>
      <c r="HR50" s="17"/>
      <c r="HS50" s="17"/>
      <c r="HT50" s="17"/>
      <c r="HU50" s="17"/>
      <c r="HV50" s="17"/>
      <c r="HW50" s="17"/>
      <c r="HX50" s="17"/>
      <c r="HY50" s="17"/>
      <c r="HZ50" s="17"/>
      <c r="IA50" s="17"/>
      <c r="IB50" s="17"/>
      <c r="IC50" s="17"/>
      <c r="ID50" s="17"/>
      <c r="IE50" s="17"/>
      <c r="IF50" s="17"/>
      <c r="IG50" s="17"/>
      <c r="IH50" s="17"/>
      <c r="II50" s="17"/>
      <c r="IJ50" s="17"/>
      <c r="IK50" s="17"/>
      <c r="IL50" s="17"/>
      <c r="IM50" s="17"/>
      <c r="IN50" s="17"/>
      <c r="IO50" s="17"/>
      <c r="IP50" s="17"/>
      <c r="IQ50" s="17"/>
      <c r="IR50" s="17"/>
      <c r="IS50" s="17"/>
      <c r="IT50" s="17"/>
    </row>
    <row r="51" spans="1:254" ht="15">
      <c r="A51" s="17"/>
      <c r="B51" s="17"/>
      <c r="C51" s="17"/>
      <c r="D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  <c r="FP51" s="17"/>
      <c r="FQ51" s="17"/>
      <c r="FR51" s="17"/>
      <c r="FS51" s="17"/>
      <c r="FT51" s="17"/>
      <c r="FU51" s="17"/>
      <c r="FV51" s="17"/>
      <c r="FW51" s="17"/>
      <c r="FX51" s="17"/>
      <c r="FY51" s="17"/>
      <c r="FZ51" s="17"/>
      <c r="GA51" s="17"/>
      <c r="GB51" s="17"/>
      <c r="GC51" s="17"/>
      <c r="GD51" s="17"/>
      <c r="GE51" s="17"/>
      <c r="GF51" s="17"/>
      <c r="GG51" s="17"/>
      <c r="GH51" s="17"/>
      <c r="GI51" s="17"/>
      <c r="GJ51" s="17"/>
      <c r="GK51" s="17"/>
      <c r="GL51" s="17"/>
      <c r="GM51" s="17"/>
      <c r="GN51" s="17"/>
      <c r="GO51" s="17"/>
      <c r="GP51" s="17"/>
      <c r="GQ51" s="17"/>
      <c r="GR51" s="17"/>
      <c r="GS51" s="17"/>
      <c r="GT51" s="17"/>
      <c r="GU51" s="17"/>
      <c r="GV51" s="17"/>
      <c r="GW51" s="17"/>
      <c r="GX51" s="17"/>
      <c r="GY51" s="17"/>
      <c r="GZ51" s="17"/>
      <c r="HA51" s="17"/>
      <c r="HB51" s="17"/>
      <c r="HC51" s="17"/>
      <c r="HD51" s="17"/>
      <c r="HE51" s="17"/>
      <c r="HF51" s="17"/>
      <c r="HG51" s="17"/>
      <c r="HH51" s="17"/>
      <c r="HI51" s="17"/>
      <c r="HJ51" s="17"/>
      <c r="HK51" s="17"/>
      <c r="HL51" s="17"/>
      <c r="HM51" s="17"/>
      <c r="HN51" s="17"/>
      <c r="HO51" s="17"/>
      <c r="HP51" s="17"/>
      <c r="HQ51" s="17"/>
      <c r="HR51" s="17"/>
      <c r="HS51" s="17"/>
      <c r="HT51" s="17"/>
      <c r="HU51" s="17"/>
      <c r="HV51" s="17"/>
      <c r="HW51" s="17"/>
      <c r="HX51" s="17"/>
      <c r="HY51" s="17"/>
      <c r="HZ51" s="17"/>
      <c r="IA51" s="17"/>
      <c r="IB51" s="17"/>
      <c r="IC51" s="17"/>
      <c r="ID51" s="17"/>
      <c r="IE51" s="17"/>
      <c r="IF51" s="17"/>
      <c r="IG51" s="17"/>
      <c r="IH51" s="17"/>
      <c r="II51" s="17"/>
      <c r="IJ51" s="17"/>
      <c r="IK51" s="17"/>
      <c r="IL51" s="17"/>
      <c r="IM51" s="17"/>
      <c r="IN51" s="17"/>
      <c r="IO51" s="17"/>
      <c r="IP51" s="17"/>
      <c r="IQ51" s="17"/>
      <c r="IR51" s="17"/>
      <c r="IS51" s="17"/>
      <c r="IT51" s="17"/>
    </row>
    <row r="52" spans="1:254" ht="15">
      <c r="A52" s="17"/>
      <c r="B52" s="17"/>
      <c r="C52" s="17"/>
      <c r="D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7"/>
      <c r="EU52" s="17"/>
      <c r="EV52" s="17"/>
      <c r="EW52" s="17"/>
      <c r="EX52" s="17"/>
      <c r="EY52" s="17"/>
      <c r="EZ52" s="17"/>
      <c r="FA52" s="17"/>
      <c r="FB52" s="17"/>
      <c r="FC52" s="17"/>
      <c r="FD52" s="17"/>
      <c r="FE52" s="17"/>
      <c r="FF52" s="17"/>
      <c r="FG52" s="17"/>
      <c r="FH52" s="17"/>
      <c r="FI52" s="17"/>
      <c r="FJ52" s="17"/>
      <c r="FK52" s="17"/>
      <c r="FL52" s="17"/>
      <c r="FM52" s="17"/>
      <c r="FN52" s="17"/>
      <c r="FO52" s="17"/>
      <c r="FP52" s="17"/>
      <c r="FQ52" s="17"/>
      <c r="FR52" s="17"/>
      <c r="FS52" s="17"/>
      <c r="FT52" s="17"/>
      <c r="FU52" s="17"/>
      <c r="FV52" s="17"/>
      <c r="FW52" s="17"/>
      <c r="FX52" s="17"/>
      <c r="FY52" s="17"/>
      <c r="FZ52" s="17"/>
      <c r="GA52" s="17"/>
      <c r="GB52" s="17"/>
      <c r="GC52" s="17"/>
      <c r="GD52" s="17"/>
      <c r="GE52" s="17"/>
      <c r="GF52" s="17"/>
      <c r="GG52" s="17"/>
      <c r="GH52" s="17"/>
      <c r="GI52" s="17"/>
      <c r="GJ52" s="17"/>
      <c r="GK52" s="17"/>
      <c r="GL52" s="17"/>
      <c r="GM52" s="17"/>
      <c r="GN52" s="17"/>
      <c r="GO52" s="17"/>
      <c r="GP52" s="17"/>
      <c r="GQ52" s="17"/>
      <c r="GR52" s="17"/>
      <c r="GS52" s="17"/>
      <c r="GT52" s="17"/>
      <c r="GU52" s="17"/>
      <c r="GV52" s="17"/>
      <c r="GW52" s="17"/>
      <c r="GX52" s="17"/>
      <c r="GY52" s="17"/>
      <c r="GZ52" s="17"/>
      <c r="HA52" s="17"/>
      <c r="HB52" s="17"/>
      <c r="HC52" s="17"/>
      <c r="HD52" s="17"/>
      <c r="HE52" s="17"/>
      <c r="HF52" s="17"/>
      <c r="HG52" s="17"/>
      <c r="HH52" s="17"/>
      <c r="HI52" s="17"/>
      <c r="HJ52" s="17"/>
      <c r="HK52" s="17"/>
      <c r="HL52" s="17"/>
      <c r="HM52" s="17"/>
      <c r="HN52" s="17"/>
      <c r="HO52" s="17"/>
      <c r="HP52" s="17"/>
      <c r="HQ52" s="17"/>
      <c r="HR52" s="17"/>
      <c r="HS52" s="17"/>
      <c r="HT52" s="17"/>
      <c r="HU52" s="17"/>
      <c r="HV52" s="17"/>
      <c r="HW52" s="17"/>
      <c r="HX52" s="17"/>
      <c r="HY52" s="17"/>
      <c r="HZ52" s="17"/>
      <c r="IA52" s="17"/>
      <c r="IB52" s="17"/>
      <c r="IC52" s="17"/>
      <c r="ID52" s="17"/>
      <c r="IE52" s="17"/>
      <c r="IF52" s="17"/>
      <c r="IG52" s="17"/>
      <c r="IH52" s="17"/>
      <c r="II52" s="17"/>
      <c r="IJ52" s="17"/>
      <c r="IK52" s="17"/>
      <c r="IL52" s="17"/>
      <c r="IM52" s="17"/>
      <c r="IN52" s="17"/>
      <c r="IO52" s="17"/>
      <c r="IP52" s="17"/>
      <c r="IQ52" s="17"/>
      <c r="IR52" s="17"/>
      <c r="IS52" s="17"/>
      <c r="IT52" s="17"/>
    </row>
    <row r="53" spans="1:254" ht="15">
      <c r="A53" s="17"/>
      <c r="B53" s="17"/>
      <c r="C53" s="17"/>
      <c r="D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17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  <c r="FE53" s="17"/>
      <c r="FF53" s="17"/>
      <c r="FG53" s="17"/>
      <c r="FH53" s="17"/>
      <c r="FI53" s="17"/>
      <c r="FJ53" s="17"/>
      <c r="FK53" s="17"/>
      <c r="FL53" s="17"/>
      <c r="FM53" s="17"/>
      <c r="FN53" s="17"/>
      <c r="FO53" s="17"/>
      <c r="FP53" s="17"/>
      <c r="FQ53" s="17"/>
      <c r="FR53" s="17"/>
      <c r="FS53" s="17"/>
      <c r="FT53" s="17"/>
      <c r="FU53" s="17"/>
      <c r="FV53" s="17"/>
      <c r="FW53" s="17"/>
      <c r="FX53" s="17"/>
      <c r="FY53" s="17"/>
      <c r="FZ53" s="17"/>
      <c r="GA53" s="17"/>
      <c r="GB53" s="17"/>
      <c r="GC53" s="17"/>
      <c r="GD53" s="17"/>
      <c r="GE53" s="17"/>
      <c r="GF53" s="17"/>
      <c r="GG53" s="17"/>
      <c r="GH53" s="17"/>
      <c r="GI53" s="17"/>
      <c r="GJ53" s="17"/>
      <c r="GK53" s="17"/>
      <c r="GL53" s="17"/>
      <c r="GM53" s="17"/>
      <c r="GN53" s="17"/>
      <c r="GO53" s="17"/>
      <c r="GP53" s="17"/>
      <c r="GQ53" s="17"/>
      <c r="GR53" s="17"/>
      <c r="GS53" s="17"/>
      <c r="GT53" s="17"/>
      <c r="GU53" s="17"/>
      <c r="GV53" s="17"/>
      <c r="GW53" s="17"/>
      <c r="GX53" s="17"/>
      <c r="GY53" s="17"/>
      <c r="GZ53" s="17"/>
      <c r="HA53" s="17"/>
      <c r="HB53" s="17"/>
      <c r="HC53" s="17"/>
      <c r="HD53" s="17"/>
      <c r="HE53" s="17"/>
      <c r="HF53" s="17"/>
      <c r="HG53" s="17"/>
      <c r="HH53" s="17"/>
      <c r="HI53" s="17"/>
      <c r="HJ53" s="17"/>
      <c r="HK53" s="17"/>
      <c r="HL53" s="17"/>
      <c r="HM53" s="17"/>
      <c r="HN53" s="17"/>
      <c r="HO53" s="17"/>
      <c r="HP53" s="17"/>
      <c r="HQ53" s="17"/>
      <c r="HR53" s="17"/>
      <c r="HS53" s="17"/>
      <c r="HT53" s="17"/>
      <c r="HU53" s="17"/>
      <c r="HV53" s="17"/>
      <c r="HW53" s="17"/>
      <c r="HX53" s="17"/>
      <c r="HY53" s="17"/>
      <c r="HZ53" s="17"/>
      <c r="IA53" s="17"/>
      <c r="IB53" s="17"/>
      <c r="IC53" s="17"/>
      <c r="ID53" s="17"/>
      <c r="IE53" s="17"/>
      <c r="IF53" s="17"/>
      <c r="IG53" s="17"/>
      <c r="IH53" s="17"/>
      <c r="II53" s="17"/>
      <c r="IJ53" s="17"/>
      <c r="IK53" s="17"/>
      <c r="IL53" s="17"/>
      <c r="IM53" s="17"/>
      <c r="IN53" s="17"/>
      <c r="IO53" s="17"/>
      <c r="IP53" s="17"/>
      <c r="IQ53" s="17"/>
      <c r="IR53" s="17"/>
      <c r="IS53" s="17"/>
      <c r="IT53" s="17"/>
    </row>
    <row r="54" spans="1:254" ht="15">
      <c r="A54" s="17"/>
      <c r="B54" s="17"/>
      <c r="C54" s="17"/>
      <c r="D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17"/>
      <c r="ER54" s="17"/>
      <c r="ES54" s="17"/>
      <c r="ET54" s="17"/>
      <c r="EU54" s="17"/>
      <c r="EV54" s="17"/>
      <c r="EW54" s="17"/>
      <c r="EX54" s="17"/>
      <c r="EY54" s="17"/>
      <c r="EZ54" s="17"/>
      <c r="FA54" s="17"/>
      <c r="FB54" s="17"/>
      <c r="FC54" s="17"/>
      <c r="FD54" s="17"/>
      <c r="FE54" s="17"/>
      <c r="FF54" s="17"/>
      <c r="FG54" s="17"/>
      <c r="FH54" s="17"/>
      <c r="FI54" s="17"/>
      <c r="FJ54" s="17"/>
      <c r="FK54" s="17"/>
      <c r="FL54" s="17"/>
      <c r="FM54" s="17"/>
      <c r="FN54" s="17"/>
      <c r="FO54" s="17"/>
      <c r="FP54" s="17"/>
      <c r="FQ54" s="17"/>
      <c r="FR54" s="17"/>
      <c r="FS54" s="17"/>
      <c r="FT54" s="17"/>
      <c r="FU54" s="17"/>
      <c r="FV54" s="17"/>
      <c r="FW54" s="17"/>
      <c r="FX54" s="17"/>
      <c r="FY54" s="17"/>
      <c r="FZ54" s="17"/>
      <c r="GA54" s="17"/>
      <c r="GB54" s="17"/>
      <c r="GC54" s="17"/>
      <c r="GD54" s="17"/>
      <c r="GE54" s="17"/>
      <c r="GF54" s="17"/>
      <c r="GG54" s="17"/>
      <c r="GH54" s="17"/>
      <c r="GI54" s="17"/>
      <c r="GJ54" s="17"/>
      <c r="GK54" s="17"/>
      <c r="GL54" s="17"/>
      <c r="GM54" s="17"/>
      <c r="GN54" s="17"/>
      <c r="GO54" s="17"/>
      <c r="GP54" s="17"/>
      <c r="GQ54" s="17"/>
      <c r="GR54" s="17"/>
      <c r="GS54" s="17"/>
      <c r="GT54" s="17"/>
      <c r="GU54" s="17"/>
      <c r="GV54" s="17"/>
      <c r="GW54" s="17"/>
      <c r="GX54" s="17"/>
      <c r="GY54" s="17"/>
      <c r="GZ54" s="17"/>
      <c r="HA54" s="17"/>
      <c r="HB54" s="17"/>
      <c r="HC54" s="17"/>
      <c r="HD54" s="17"/>
      <c r="HE54" s="17"/>
      <c r="HF54" s="17"/>
      <c r="HG54" s="17"/>
      <c r="HH54" s="17"/>
      <c r="HI54" s="17"/>
      <c r="HJ54" s="17"/>
      <c r="HK54" s="17"/>
      <c r="HL54" s="17"/>
      <c r="HM54" s="17"/>
      <c r="HN54" s="17"/>
      <c r="HO54" s="17"/>
      <c r="HP54" s="17"/>
      <c r="HQ54" s="17"/>
      <c r="HR54" s="17"/>
      <c r="HS54" s="17"/>
      <c r="HT54" s="17"/>
      <c r="HU54" s="17"/>
      <c r="HV54" s="17"/>
      <c r="HW54" s="17"/>
      <c r="HX54" s="17"/>
      <c r="HY54" s="17"/>
      <c r="HZ54" s="17"/>
      <c r="IA54" s="17"/>
      <c r="IB54" s="17"/>
      <c r="IC54" s="17"/>
      <c r="ID54" s="17"/>
      <c r="IE54" s="17"/>
      <c r="IF54" s="17"/>
      <c r="IG54" s="17"/>
      <c r="IH54" s="17"/>
      <c r="II54" s="17"/>
      <c r="IJ54" s="17"/>
      <c r="IK54" s="17"/>
      <c r="IL54" s="17"/>
      <c r="IM54" s="17"/>
      <c r="IN54" s="17"/>
      <c r="IO54" s="17"/>
      <c r="IP54" s="17"/>
      <c r="IQ54" s="17"/>
      <c r="IR54" s="17"/>
      <c r="IS54" s="17"/>
      <c r="IT54" s="17"/>
    </row>
    <row r="55" spans="1:254" ht="15">
      <c r="A55" s="17"/>
      <c r="B55" s="17"/>
      <c r="C55" s="17"/>
      <c r="D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17"/>
      <c r="ER55" s="17"/>
      <c r="ES55" s="17"/>
      <c r="ET55" s="17"/>
      <c r="EU55" s="17"/>
      <c r="EV55" s="17"/>
      <c r="EW55" s="17"/>
      <c r="EX55" s="17"/>
      <c r="EY55" s="17"/>
      <c r="EZ55" s="17"/>
      <c r="FA55" s="17"/>
      <c r="FB55" s="17"/>
      <c r="FC55" s="17"/>
      <c r="FD55" s="17"/>
      <c r="FE55" s="17"/>
      <c r="FF55" s="17"/>
      <c r="FG55" s="17"/>
      <c r="FH55" s="17"/>
      <c r="FI55" s="17"/>
      <c r="FJ55" s="17"/>
      <c r="FK55" s="17"/>
      <c r="FL55" s="17"/>
      <c r="FM55" s="17"/>
      <c r="FN55" s="17"/>
      <c r="FO55" s="17"/>
      <c r="FP55" s="17"/>
      <c r="FQ55" s="17"/>
      <c r="FR55" s="17"/>
      <c r="FS55" s="17"/>
      <c r="FT55" s="17"/>
      <c r="FU55" s="17"/>
      <c r="FV55" s="17"/>
      <c r="FW55" s="17"/>
      <c r="FX55" s="17"/>
      <c r="FY55" s="17"/>
      <c r="FZ55" s="17"/>
      <c r="GA55" s="17"/>
      <c r="GB55" s="17"/>
      <c r="GC55" s="17"/>
      <c r="GD55" s="17"/>
      <c r="GE55" s="17"/>
      <c r="GF55" s="17"/>
      <c r="GG55" s="17"/>
      <c r="GH55" s="17"/>
      <c r="GI55" s="17"/>
      <c r="GJ55" s="17"/>
      <c r="GK55" s="17"/>
      <c r="GL55" s="17"/>
      <c r="GM55" s="17"/>
      <c r="GN55" s="17"/>
      <c r="GO55" s="17"/>
      <c r="GP55" s="17"/>
      <c r="GQ55" s="17"/>
      <c r="GR55" s="17"/>
      <c r="GS55" s="17"/>
      <c r="GT55" s="17"/>
      <c r="GU55" s="17"/>
      <c r="GV55" s="17"/>
      <c r="GW55" s="17"/>
      <c r="GX55" s="17"/>
      <c r="GY55" s="17"/>
      <c r="GZ55" s="17"/>
      <c r="HA55" s="17"/>
      <c r="HB55" s="17"/>
      <c r="HC55" s="17"/>
      <c r="HD55" s="17"/>
      <c r="HE55" s="17"/>
      <c r="HF55" s="17"/>
      <c r="HG55" s="17"/>
      <c r="HH55" s="17"/>
      <c r="HI55" s="17"/>
      <c r="HJ55" s="17"/>
      <c r="HK55" s="17"/>
      <c r="HL55" s="17"/>
      <c r="HM55" s="17"/>
      <c r="HN55" s="17"/>
      <c r="HO55" s="17"/>
      <c r="HP55" s="17"/>
      <c r="HQ55" s="17"/>
      <c r="HR55" s="17"/>
      <c r="HS55" s="17"/>
      <c r="HT55" s="17"/>
      <c r="HU55" s="17"/>
      <c r="HV55" s="17"/>
      <c r="HW55" s="17"/>
      <c r="HX55" s="17"/>
      <c r="HY55" s="17"/>
      <c r="HZ55" s="17"/>
      <c r="IA55" s="17"/>
      <c r="IB55" s="17"/>
      <c r="IC55" s="17"/>
      <c r="ID55" s="17"/>
      <c r="IE55" s="17"/>
      <c r="IF55" s="17"/>
      <c r="IG55" s="17"/>
      <c r="IH55" s="17"/>
      <c r="II55" s="17"/>
      <c r="IJ55" s="17"/>
      <c r="IK55" s="17"/>
      <c r="IL55" s="17"/>
      <c r="IM55" s="17"/>
      <c r="IN55" s="17"/>
      <c r="IO55" s="17"/>
      <c r="IP55" s="17"/>
      <c r="IQ55" s="17"/>
      <c r="IR55" s="17"/>
      <c r="IS55" s="17"/>
      <c r="IT55" s="17"/>
    </row>
    <row r="56" spans="1:254" ht="15">
      <c r="A56" s="17"/>
      <c r="B56" s="17"/>
      <c r="C56" s="17"/>
      <c r="D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17"/>
      <c r="ER56" s="17"/>
      <c r="ES56" s="17"/>
      <c r="ET56" s="17"/>
      <c r="EU56" s="17"/>
      <c r="EV56" s="17"/>
      <c r="EW56" s="17"/>
      <c r="EX56" s="17"/>
      <c r="EY56" s="17"/>
      <c r="EZ56" s="17"/>
      <c r="FA56" s="17"/>
      <c r="FB56" s="17"/>
      <c r="FC56" s="17"/>
      <c r="FD56" s="17"/>
      <c r="FE56" s="17"/>
      <c r="FF56" s="17"/>
      <c r="FG56" s="17"/>
      <c r="FH56" s="17"/>
      <c r="FI56" s="17"/>
      <c r="FJ56" s="17"/>
      <c r="FK56" s="17"/>
      <c r="FL56" s="17"/>
      <c r="FM56" s="17"/>
      <c r="FN56" s="17"/>
      <c r="FO56" s="17"/>
      <c r="FP56" s="17"/>
      <c r="FQ56" s="17"/>
      <c r="FR56" s="17"/>
      <c r="FS56" s="17"/>
      <c r="FT56" s="17"/>
      <c r="FU56" s="17"/>
      <c r="FV56" s="17"/>
      <c r="FW56" s="17"/>
      <c r="FX56" s="17"/>
      <c r="FY56" s="17"/>
      <c r="FZ56" s="17"/>
      <c r="GA56" s="17"/>
      <c r="GB56" s="17"/>
      <c r="GC56" s="17"/>
      <c r="GD56" s="17"/>
      <c r="GE56" s="17"/>
      <c r="GF56" s="17"/>
      <c r="GG56" s="17"/>
      <c r="GH56" s="17"/>
      <c r="GI56" s="17"/>
      <c r="GJ56" s="17"/>
      <c r="GK56" s="17"/>
      <c r="GL56" s="17"/>
      <c r="GM56" s="17"/>
      <c r="GN56" s="17"/>
      <c r="GO56" s="17"/>
      <c r="GP56" s="17"/>
      <c r="GQ56" s="17"/>
      <c r="GR56" s="17"/>
      <c r="GS56" s="17"/>
      <c r="GT56" s="17"/>
      <c r="GU56" s="17"/>
      <c r="GV56" s="17"/>
      <c r="GW56" s="17"/>
      <c r="GX56" s="17"/>
      <c r="GY56" s="17"/>
      <c r="GZ56" s="17"/>
      <c r="HA56" s="17"/>
      <c r="HB56" s="17"/>
      <c r="HC56" s="17"/>
      <c r="HD56" s="17"/>
      <c r="HE56" s="17"/>
      <c r="HF56" s="17"/>
      <c r="HG56" s="17"/>
      <c r="HH56" s="17"/>
      <c r="HI56" s="17"/>
      <c r="HJ56" s="17"/>
      <c r="HK56" s="17"/>
      <c r="HL56" s="17"/>
      <c r="HM56" s="17"/>
      <c r="HN56" s="17"/>
      <c r="HO56" s="17"/>
      <c r="HP56" s="17"/>
      <c r="HQ56" s="17"/>
      <c r="HR56" s="17"/>
      <c r="HS56" s="17"/>
      <c r="HT56" s="17"/>
      <c r="HU56" s="17"/>
      <c r="HV56" s="17"/>
      <c r="HW56" s="17"/>
      <c r="HX56" s="17"/>
      <c r="HY56" s="17"/>
      <c r="HZ56" s="17"/>
      <c r="IA56" s="17"/>
      <c r="IB56" s="17"/>
      <c r="IC56" s="17"/>
      <c r="ID56" s="17"/>
      <c r="IE56" s="17"/>
      <c r="IF56" s="17"/>
      <c r="IG56" s="17"/>
      <c r="IH56" s="17"/>
      <c r="II56" s="17"/>
      <c r="IJ56" s="17"/>
      <c r="IK56" s="17"/>
      <c r="IL56" s="17"/>
      <c r="IM56" s="17"/>
      <c r="IN56" s="17"/>
      <c r="IO56" s="17"/>
      <c r="IP56" s="17"/>
      <c r="IQ56" s="17"/>
      <c r="IR56" s="17"/>
      <c r="IS56" s="17"/>
      <c r="IT56" s="17"/>
    </row>
    <row r="57" spans="1:254" ht="15">
      <c r="A57" s="17"/>
      <c r="B57" s="17"/>
      <c r="C57" s="17"/>
      <c r="D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/>
      <c r="GF57" s="17"/>
      <c r="GG57" s="17"/>
      <c r="GH57" s="17"/>
      <c r="GI57" s="17"/>
      <c r="GJ57" s="17"/>
      <c r="GK57" s="17"/>
      <c r="GL57" s="17"/>
      <c r="GM57" s="17"/>
      <c r="GN57" s="17"/>
      <c r="GO57" s="17"/>
      <c r="GP57" s="17"/>
      <c r="GQ57" s="17"/>
      <c r="GR57" s="17"/>
      <c r="GS57" s="17"/>
      <c r="GT57" s="17"/>
      <c r="GU57" s="17"/>
      <c r="GV57" s="17"/>
      <c r="GW57" s="17"/>
      <c r="GX57" s="17"/>
      <c r="GY57" s="17"/>
      <c r="GZ57" s="17"/>
      <c r="HA57" s="17"/>
      <c r="HB57" s="17"/>
      <c r="HC57" s="17"/>
      <c r="HD57" s="17"/>
      <c r="HE57" s="17"/>
      <c r="HF57" s="17"/>
      <c r="HG57" s="17"/>
      <c r="HH57" s="17"/>
      <c r="HI57" s="17"/>
      <c r="HJ57" s="17"/>
      <c r="HK57" s="17"/>
      <c r="HL57" s="17"/>
      <c r="HM57" s="17"/>
      <c r="HN57" s="17"/>
      <c r="HO57" s="17"/>
      <c r="HP57" s="17"/>
      <c r="HQ57" s="17"/>
      <c r="HR57" s="17"/>
      <c r="HS57" s="17"/>
      <c r="HT57" s="17"/>
      <c r="HU57" s="17"/>
      <c r="HV57" s="17"/>
      <c r="HW57" s="17"/>
      <c r="HX57" s="17"/>
      <c r="HY57" s="17"/>
      <c r="HZ57" s="17"/>
      <c r="IA57" s="17"/>
      <c r="IB57" s="17"/>
      <c r="IC57" s="17"/>
      <c r="ID57" s="17"/>
      <c r="IE57" s="17"/>
      <c r="IF57" s="17"/>
      <c r="IG57" s="17"/>
      <c r="IH57" s="17"/>
      <c r="II57" s="17"/>
      <c r="IJ57" s="17"/>
      <c r="IK57" s="17"/>
      <c r="IL57" s="17"/>
      <c r="IM57" s="17"/>
      <c r="IN57" s="17"/>
      <c r="IO57" s="17"/>
      <c r="IP57" s="17"/>
      <c r="IQ57" s="17"/>
      <c r="IR57" s="17"/>
      <c r="IS57" s="17"/>
      <c r="IT57" s="17"/>
    </row>
    <row r="58" spans="1:254" ht="15">
      <c r="A58" s="17"/>
      <c r="B58" s="17"/>
      <c r="C58" s="17"/>
      <c r="D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  <c r="FF58" s="17"/>
      <c r="FG58" s="17"/>
      <c r="FH58" s="17"/>
      <c r="FI58" s="17"/>
      <c r="FJ58" s="17"/>
      <c r="FK58" s="17"/>
      <c r="FL58" s="17"/>
      <c r="FM58" s="17"/>
      <c r="FN58" s="17"/>
      <c r="FO58" s="17"/>
      <c r="FP58" s="17"/>
      <c r="FQ58" s="17"/>
      <c r="FR58" s="17"/>
      <c r="FS58" s="17"/>
      <c r="FT58" s="17"/>
      <c r="FU58" s="17"/>
      <c r="FV58" s="17"/>
      <c r="FW58" s="17"/>
      <c r="FX58" s="17"/>
      <c r="FY58" s="17"/>
      <c r="FZ58" s="17"/>
      <c r="GA58" s="17"/>
      <c r="GB58" s="17"/>
      <c r="GC58" s="17"/>
      <c r="GD58" s="17"/>
      <c r="GE58" s="17"/>
      <c r="GF58" s="17"/>
      <c r="GG58" s="17"/>
      <c r="GH58" s="17"/>
      <c r="GI58" s="17"/>
      <c r="GJ58" s="17"/>
      <c r="GK58" s="17"/>
      <c r="GL58" s="17"/>
      <c r="GM58" s="17"/>
      <c r="GN58" s="17"/>
      <c r="GO58" s="17"/>
      <c r="GP58" s="17"/>
      <c r="GQ58" s="17"/>
      <c r="GR58" s="17"/>
      <c r="GS58" s="17"/>
      <c r="GT58" s="17"/>
      <c r="GU58" s="17"/>
      <c r="GV58" s="17"/>
      <c r="GW58" s="17"/>
      <c r="GX58" s="17"/>
      <c r="GY58" s="17"/>
      <c r="GZ58" s="17"/>
      <c r="HA58" s="17"/>
      <c r="HB58" s="17"/>
      <c r="HC58" s="17"/>
      <c r="HD58" s="17"/>
      <c r="HE58" s="17"/>
      <c r="HF58" s="17"/>
      <c r="HG58" s="17"/>
      <c r="HH58" s="17"/>
      <c r="HI58" s="17"/>
      <c r="HJ58" s="17"/>
      <c r="HK58" s="17"/>
      <c r="HL58" s="17"/>
      <c r="HM58" s="17"/>
      <c r="HN58" s="17"/>
      <c r="HO58" s="17"/>
      <c r="HP58" s="17"/>
      <c r="HQ58" s="17"/>
      <c r="HR58" s="17"/>
      <c r="HS58" s="17"/>
      <c r="HT58" s="17"/>
      <c r="HU58" s="17"/>
      <c r="HV58" s="17"/>
      <c r="HW58" s="17"/>
      <c r="HX58" s="17"/>
      <c r="HY58" s="17"/>
      <c r="HZ58" s="17"/>
      <c r="IA58" s="17"/>
      <c r="IB58" s="17"/>
      <c r="IC58" s="17"/>
      <c r="ID58" s="17"/>
      <c r="IE58" s="17"/>
      <c r="IF58" s="17"/>
      <c r="IG58" s="17"/>
      <c r="IH58" s="17"/>
      <c r="II58" s="17"/>
      <c r="IJ58" s="17"/>
      <c r="IK58" s="17"/>
      <c r="IL58" s="17"/>
      <c r="IM58" s="17"/>
      <c r="IN58" s="17"/>
      <c r="IO58" s="17"/>
      <c r="IP58" s="17"/>
      <c r="IQ58" s="17"/>
      <c r="IR58" s="17"/>
      <c r="IS58" s="17"/>
      <c r="IT58" s="17"/>
    </row>
    <row r="59" spans="1:254" ht="15">
      <c r="A59" s="17"/>
      <c r="B59" s="17"/>
      <c r="C59" s="17"/>
      <c r="D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  <c r="FF59" s="17"/>
      <c r="FG59" s="17"/>
      <c r="FH59" s="17"/>
      <c r="FI59" s="17"/>
      <c r="FJ59" s="17"/>
      <c r="FK59" s="17"/>
      <c r="FL59" s="17"/>
      <c r="FM59" s="17"/>
      <c r="FN59" s="17"/>
      <c r="FO59" s="17"/>
      <c r="FP59" s="17"/>
      <c r="FQ59" s="17"/>
      <c r="FR59" s="17"/>
      <c r="FS59" s="17"/>
      <c r="FT59" s="17"/>
      <c r="FU59" s="17"/>
      <c r="FV59" s="17"/>
      <c r="FW59" s="17"/>
      <c r="FX59" s="17"/>
      <c r="FY59" s="17"/>
      <c r="FZ59" s="17"/>
      <c r="GA59" s="17"/>
      <c r="GB59" s="17"/>
      <c r="GC59" s="17"/>
      <c r="GD59" s="17"/>
      <c r="GE59" s="17"/>
      <c r="GF59" s="17"/>
      <c r="GG59" s="17"/>
      <c r="GH59" s="17"/>
      <c r="GI59" s="17"/>
      <c r="GJ59" s="17"/>
      <c r="GK59" s="17"/>
      <c r="GL59" s="17"/>
      <c r="GM59" s="17"/>
      <c r="GN59" s="17"/>
      <c r="GO59" s="17"/>
      <c r="GP59" s="17"/>
      <c r="GQ59" s="17"/>
      <c r="GR59" s="17"/>
      <c r="GS59" s="17"/>
      <c r="GT59" s="17"/>
      <c r="GU59" s="17"/>
      <c r="GV59" s="17"/>
      <c r="GW59" s="17"/>
      <c r="GX59" s="17"/>
      <c r="GY59" s="17"/>
      <c r="GZ59" s="17"/>
      <c r="HA59" s="17"/>
      <c r="HB59" s="17"/>
      <c r="HC59" s="17"/>
      <c r="HD59" s="17"/>
      <c r="HE59" s="17"/>
      <c r="HF59" s="17"/>
      <c r="HG59" s="17"/>
      <c r="HH59" s="17"/>
      <c r="HI59" s="17"/>
      <c r="HJ59" s="17"/>
      <c r="HK59" s="17"/>
      <c r="HL59" s="17"/>
      <c r="HM59" s="17"/>
      <c r="HN59" s="17"/>
      <c r="HO59" s="17"/>
      <c r="HP59" s="17"/>
      <c r="HQ59" s="17"/>
      <c r="HR59" s="17"/>
      <c r="HS59" s="17"/>
      <c r="HT59" s="17"/>
      <c r="HU59" s="17"/>
      <c r="HV59" s="17"/>
      <c r="HW59" s="17"/>
      <c r="HX59" s="17"/>
      <c r="HY59" s="17"/>
      <c r="HZ59" s="17"/>
      <c r="IA59" s="17"/>
      <c r="IB59" s="17"/>
      <c r="IC59" s="17"/>
      <c r="ID59" s="17"/>
      <c r="IE59" s="17"/>
      <c r="IF59" s="17"/>
      <c r="IG59" s="17"/>
      <c r="IH59" s="17"/>
      <c r="II59" s="17"/>
      <c r="IJ59" s="17"/>
      <c r="IK59" s="17"/>
      <c r="IL59" s="17"/>
      <c r="IM59" s="17"/>
      <c r="IN59" s="17"/>
      <c r="IO59" s="17"/>
      <c r="IP59" s="17"/>
      <c r="IQ59" s="17"/>
      <c r="IR59" s="17"/>
      <c r="IS59" s="17"/>
      <c r="IT59" s="17"/>
    </row>
    <row r="60" spans="1:254" ht="15">
      <c r="A60" s="17"/>
      <c r="B60" s="17"/>
      <c r="C60" s="17"/>
      <c r="D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  <c r="FF60" s="17"/>
      <c r="FG60" s="17"/>
      <c r="FH60" s="17"/>
      <c r="FI60" s="17"/>
      <c r="FJ60" s="17"/>
      <c r="FK60" s="17"/>
      <c r="FL60" s="17"/>
      <c r="FM60" s="17"/>
      <c r="FN60" s="17"/>
      <c r="FO60" s="17"/>
      <c r="FP60" s="17"/>
      <c r="FQ60" s="17"/>
      <c r="FR60" s="17"/>
      <c r="FS60" s="17"/>
      <c r="FT60" s="17"/>
      <c r="FU60" s="17"/>
      <c r="FV60" s="17"/>
      <c r="FW60" s="17"/>
      <c r="FX60" s="17"/>
      <c r="FY60" s="17"/>
      <c r="FZ60" s="17"/>
      <c r="GA60" s="17"/>
      <c r="GB60" s="17"/>
      <c r="GC60" s="17"/>
      <c r="GD60" s="17"/>
      <c r="GE60" s="17"/>
      <c r="GF60" s="17"/>
      <c r="GG60" s="17"/>
      <c r="GH60" s="17"/>
      <c r="GI60" s="17"/>
      <c r="GJ60" s="17"/>
      <c r="GK60" s="17"/>
      <c r="GL60" s="17"/>
      <c r="GM60" s="17"/>
      <c r="GN60" s="17"/>
      <c r="GO60" s="17"/>
      <c r="GP60" s="17"/>
      <c r="GQ60" s="17"/>
      <c r="GR60" s="17"/>
      <c r="GS60" s="17"/>
      <c r="GT60" s="17"/>
      <c r="GU60" s="17"/>
      <c r="GV60" s="17"/>
      <c r="GW60" s="17"/>
      <c r="GX60" s="17"/>
      <c r="GY60" s="17"/>
      <c r="GZ60" s="17"/>
      <c r="HA60" s="17"/>
      <c r="HB60" s="17"/>
      <c r="HC60" s="17"/>
      <c r="HD60" s="17"/>
      <c r="HE60" s="17"/>
      <c r="HF60" s="17"/>
      <c r="HG60" s="17"/>
      <c r="HH60" s="17"/>
      <c r="HI60" s="17"/>
      <c r="HJ60" s="17"/>
      <c r="HK60" s="17"/>
      <c r="HL60" s="17"/>
      <c r="HM60" s="17"/>
      <c r="HN60" s="17"/>
      <c r="HO60" s="17"/>
      <c r="HP60" s="17"/>
      <c r="HQ60" s="17"/>
      <c r="HR60" s="17"/>
      <c r="HS60" s="17"/>
      <c r="HT60" s="17"/>
      <c r="HU60" s="17"/>
      <c r="HV60" s="17"/>
      <c r="HW60" s="17"/>
      <c r="HX60" s="17"/>
      <c r="HY60" s="17"/>
      <c r="HZ60" s="17"/>
      <c r="IA60" s="17"/>
      <c r="IB60" s="17"/>
      <c r="IC60" s="17"/>
      <c r="ID60" s="17"/>
      <c r="IE60" s="17"/>
      <c r="IF60" s="17"/>
      <c r="IG60" s="17"/>
      <c r="IH60" s="17"/>
      <c r="II60" s="17"/>
      <c r="IJ60" s="17"/>
      <c r="IK60" s="17"/>
      <c r="IL60" s="17"/>
      <c r="IM60" s="17"/>
      <c r="IN60" s="17"/>
      <c r="IO60" s="17"/>
      <c r="IP60" s="17"/>
      <c r="IQ60" s="17"/>
      <c r="IR60" s="17"/>
      <c r="IS60" s="17"/>
      <c r="IT60" s="17"/>
    </row>
    <row r="61" spans="1:254" ht="15">
      <c r="A61" s="17"/>
      <c r="B61" s="17"/>
      <c r="C61" s="17"/>
      <c r="D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17"/>
      <c r="ER61" s="17"/>
      <c r="ES61" s="17"/>
      <c r="ET61" s="17"/>
      <c r="EU61" s="17"/>
      <c r="EV61" s="17"/>
      <c r="EW61" s="17"/>
      <c r="EX61" s="17"/>
      <c r="EY61" s="17"/>
      <c r="EZ61" s="17"/>
      <c r="FA61" s="17"/>
      <c r="FB61" s="17"/>
      <c r="FC61" s="17"/>
      <c r="FD61" s="17"/>
      <c r="FE61" s="17"/>
      <c r="FF61" s="17"/>
      <c r="FG61" s="17"/>
      <c r="FH61" s="17"/>
      <c r="FI61" s="17"/>
      <c r="FJ61" s="17"/>
      <c r="FK61" s="17"/>
      <c r="FL61" s="17"/>
      <c r="FM61" s="17"/>
      <c r="FN61" s="17"/>
      <c r="FO61" s="17"/>
      <c r="FP61" s="17"/>
      <c r="FQ61" s="17"/>
      <c r="FR61" s="17"/>
      <c r="FS61" s="17"/>
      <c r="FT61" s="17"/>
      <c r="FU61" s="17"/>
      <c r="FV61" s="17"/>
      <c r="FW61" s="17"/>
      <c r="FX61" s="17"/>
      <c r="FY61" s="17"/>
      <c r="FZ61" s="17"/>
      <c r="GA61" s="17"/>
      <c r="GB61" s="17"/>
      <c r="GC61" s="17"/>
      <c r="GD61" s="17"/>
      <c r="GE61" s="17"/>
      <c r="GF61" s="17"/>
      <c r="GG61" s="17"/>
      <c r="GH61" s="17"/>
      <c r="GI61" s="17"/>
      <c r="GJ61" s="17"/>
      <c r="GK61" s="17"/>
      <c r="GL61" s="17"/>
      <c r="GM61" s="17"/>
      <c r="GN61" s="17"/>
      <c r="GO61" s="17"/>
      <c r="GP61" s="17"/>
      <c r="GQ61" s="17"/>
      <c r="GR61" s="17"/>
      <c r="GS61" s="17"/>
      <c r="GT61" s="17"/>
      <c r="GU61" s="17"/>
      <c r="GV61" s="17"/>
      <c r="GW61" s="17"/>
      <c r="GX61" s="17"/>
      <c r="GY61" s="17"/>
      <c r="GZ61" s="17"/>
      <c r="HA61" s="17"/>
      <c r="HB61" s="17"/>
      <c r="HC61" s="17"/>
      <c r="HD61" s="17"/>
      <c r="HE61" s="17"/>
      <c r="HF61" s="17"/>
      <c r="HG61" s="17"/>
      <c r="HH61" s="17"/>
      <c r="HI61" s="17"/>
      <c r="HJ61" s="17"/>
      <c r="HK61" s="17"/>
      <c r="HL61" s="17"/>
      <c r="HM61" s="17"/>
      <c r="HN61" s="17"/>
      <c r="HO61" s="17"/>
      <c r="HP61" s="17"/>
      <c r="HQ61" s="17"/>
      <c r="HR61" s="17"/>
      <c r="HS61" s="17"/>
      <c r="HT61" s="17"/>
      <c r="HU61" s="17"/>
      <c r="HV61" s="17"/>
      <c r="HW61" s="17"/>
      <c r="HX61" s="17"/>
      <c r="HY61" s="17"/>
      <c r="HZ61" s="17"/>
      <c r="IA61" s="17"/>
      <c r="IB61" s="17"/>
      <c r="IC61" s="17"/>
      <c r="ID61" s="17"/>
      <c r="IE61" s="17"/>
      <c r="IF61" s="17"/>
      <c r="IG61" s="17"/>
      <c r="IH61" s="17"/>
      <c r="II61" s="17"/>
      <c r="IJ61" s="17"/>
      <c r="IK61" s="17"/>
      <c r="IL61" s="17"/>
      <c r="IM61" s="17"/>
      <c r="IN61" s="17"/>
      <c r="IO61" s="17"/>
      <c r="IP61" s="17"/>
      <c r="IQ61" s="17"/>
      <c r="IR61" s="17"/>
      <c r="IS61" s="17"/>
      <c r="IT61" s="17"/>
    </row>
    <row r="62" spans="1:254" ht="15">
      <c r="A62" s="17"/>
      <c r="B62" s="17"/>
      <c r="C62" s="17"/>
      <c r="D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17"/>
      <c r="ER62" s="17"/>
      <c r="ES62" s="17"/>
      <c r="ET62" s="17"/>
      <c r="EU62" s="17"/>
      <c r="EV62" s="17"/>
      <c r="EW62" s="17"/>
      <c r="EX62" s="17"/>
      <c r="EY62" s="17"/>
      <c r="EZ62" s="17"/>
      <c r="FA62" s="17"/>
      <c r="FB62" s="17"/>
      <c r="FC62" s="17"/>
      <c r="FD62" s="17"/>
      <c r="FE62" s="17"/>
      <c r="FF62" s="17"/>
      <c r="FG62" s="17"/>
      <c r="FH62" s="17"/>
      <c r="FI62" s="17"/>
      <c r="FJ62" s="17"/>
      <c r="FK62" s="17"/>
      <c r="FL62" s="17"/>
      <c r="FM62" s="17"/>
      <c r="FN62" s="17"/>
      <c r="FO62" s="17"/>
      <c r="FP62" s="17"/>
      <c r="FQ62" s="17"/>
      <c r="FR62" s="17"/>
      <c r="FS62" s="17"/>
      <c r="FT62" s="17"/>
      <c r="FU62" s="17"/>
      <c r="FV62" s="17"/>
      <c r="FW62" s="17"/>
      <c r="FX62" s="17"/>
      <c r="FY62" s="17"/>
      <c r="FZ62" s="17"/>
      <c r="GA62" s="17"/>
      <c r="GB62" s="17"/>
      <c r="GC62" s="17"/>
      <c r="GD62" s="17"/>
      <c r="GE62" s="17"/>
      <c r="GF62" s="17"/>
      <c r="GG62" s="17"/>
      <c r="GH62" s="17"/>
      <c r="GI62" s="17"/>
      <c r="GJ62" s="17"/>
      <c r="GK62" s="17"/>
      <c r="GL62" s="17"/>
      <c r="GM62" s="17"/>
      <c r="GN62" s="17"/>
      <c r="GO62" s="17"/>
      <c r="GP62" s="17"/>
      <c r="GQ62" s="17"/>
      <c r="GR62" s="17"/>
      <c r="GS62" s="17"/>
      <c r="GT62" s="17"/>
      <c r="GU62" s="17"/>
      <c r="GV62" s="17"/>
      <c r="GW62" s="17"/>
      <c r="GX62" s="17"/>
      <c r="GY62" s="17"/>
      <c r="GZ62" s="17"/>
      <c r="HA62" s="17"/>
      <c r="HB62" s="17"/>
      <c r="HC62" s="17"/>
      <c r="HD62" s="17"/>
      <c r="HE62" s="17"/>
      <c r="HF62" s="17"/>
      <c r="HG62" s="17"/>
      <c r="HH62" s="17"/>
      <c r="HI62" s="17"/>
      <c r="HJ62" s="17"/>
      <c r="HK62" s="17"/>
      <c r="HL62" s="17"/>
      <c r="HM62" s="17"/>
      <c r="HN62" s="17"/>
      <c r="HO62" s="17"/>
      <c r="HP62" s="17"/>
      <c r="HQ62" s="17"/>
      <c r="HR62" s="17"/>
      <c r="HS62" s="17"/>
      <c r="HT62" s="17"/>
      <c r="HU62" s="17"/>
      <c r="HV62" s="17"/>
      <c r="HW62" s="17"/>
      <c r="HX62" s="17"/>
      <c r="HY62" s="17"/>
      <c r="HZ62" s="17"/>
      <c r="IA62" s="17"/>
      <c r="IB62" s="17"/>
      <c r="IC62" s="17"/>
      <c r="ID62" s="17"/>
      <c r="IE62" s="17"/>
      <c r="IF62" s="17"/>
      <c r="IG62" s="17"/>
      <c r="IH62" s="17"/>
      <c r="II62" s="17"/>
      <c r="IJ62" s="17"/>
      <c r="IK62" s="17"/>
      <c r="IL62" s="17"/>
      <c r="IM62" s="17"/>
      <c r="IN62" s="17"/>
      <c r="IO62" s="17"/>
      <c r="IP62" s="17"/>
      <c r="IQ62" s="17"/>
      <c r="IR62" s="17"/>
      <c r="IS62" s="17"/>
      <c r="IT62" s="17"/>
    </row>
    <row r="63" spans="1:254" ht="15">
      <c r="A63" s="17"/>
      <c r="B63" s="17"/>
      <c r="C63" s="17"/>
      <c r="D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17"/>
      <c r="ER63" s="17"/>
      <c r="ES63" s="17"/>
      <c r="ET63" s="17"/>
      <c r="EU63" s="17"/>
      <c r="EV63" s="17"/>
      <c r="EW63" s="17"/>
      <c r="EX63" s="17"/>
      <c r="EY63" s="17"/>
      <c r="EZ63" s="17"/>
      <c r="FA63" s="17"/>
      <c r="FB63" s="17"/>
      <c r="FC63" s="17"/>
      <c r="FD63" s="17"/>
      <c r="FE63" s="17"/>
      <c r="FF63" s="17"/>
      <c r="FG63" s="17"/>
      <c r="FH63" s="17"/>
      <c r="FI63" s="17"/>
      <c r="FJ63" s="17"/>
      <c r="FK63" s="17"/>
      <c r="FL63" s="17"/>
      <c r="FM63" s="17"/>
      <c r="FN63" s="17"/>
      <c r="FO63" s="17"/>
      <c r="FP63" s="17"/>
      <c r="FQ63" s="17"/>
      <c r="FR63" s="17"/>
      <c r="FS63" s="17"/>
      <c r="FT63" s="17"/>
      <c r="FU63" s="17"/>
      <c r="FV63" s="17"/>
      <c r="FW63" s="17"/>
      <c r="FX63" s="17"/>
      <c r="FY63" s="17"/>
      <c r="FZ63" s="17"/>
      <c r="GA63" s="17"/>
      <c r="GB63" s="17"/>
      <c r="GC63" s="17"/>
      <c r="GD63" s="17"/>
      <c r="GE63" s="17"/>
      <c r="GF63" s="17"/>
      <c r="GG63" s="17"/>
      <c r="GH63" s="17"/>
      <c r="GI63" s="17"/>
      <c r="GJ63" s="17"/>
      <c r="GK63" s="17"/>
      <c r="GL63" s="17"/>
      <c r="GM63" s="17"/>
      <c r="GN63" s="17"/>
      <c r="GO63" s="17"/>
      <c r="GP63" s="17"/>
      <c r="GQ63" s="17"/>
      <c r="GR63" s="17"/>
      <c r="GS63" s="17"/>
      <c r="GT63" s="17"/>
      <c r="GU63" s="17"/>
      <c r="GV63" s="17"/>
      <c r="GW63" s="17"/>
      <c r="GX63" s="17"/>
      <c r="GY63" s="17"/>
      <c r="GZ63" s="17"/>
      <c r="HA63" s="17"/>
      <c r="HB63" s="17"/>
      <c r="HC63" s="17"/>
      <c r="HD63" s="17"/>
      <c r="HE63" s="17"/>
      <c r="HF63" s="17"/>
      <c r="HG63" s="17"/>
      <c r="HH63" s="17"/>
      <c r="HI63" s="17"/>
      <c r="HJ63" s="17"/>
      <c r="HK63" s="17"/>
      <c r="HL63" s="17"/>
      <c r="HM63" s="17"/>
      <c r="HN63" s="17"/>
      <c r="HO63" s="17"/>
      <c r="HP63" s="17"/>
      <c r="HQ63" s="17"/>
      <c r="HR63" s="17"/>
      <c r="HS63" s="17"/>
      <c r="HT63" s="17"/>
      <c r="HU63" s="17"/>
      <c r="HV63" s="17"/>
      <c r="HW63" s="17"/>
      <c r="HX63" s="17"/>
      <c r="HY63" s="17"/>
      <c r="HZ63" s="17"/>
      <c r="IA63" s="17"/>
      <c r="IB63" s="17"/>
      <c r="IC63" s="17"/>
      <c r="ID63" s="17"/>
      <c r="IE63" s="17"/>
      <c r="IF63" s="17"/>
      <c r="IG63" s="17"/>
      <c r="IH63" s="17"/>
      <c r="II63" s="17"/>
      <c r="IJ63" s="17"/>
      <c r="IK63" s="17"/>
      <c r="IL63" s="17"/>
      <c r="IM63" s="17"/>
      <c r="IN63" s="17"/>
      <c r="IO63" s="17"/>
      <c r="IP63" s="17"/>
      <c r="IQ63" s="17"/>
      <c r="IR63" s="17"/>
      <c r="IS63" s="17"/>
      <c r="IT63" s="17"/>
    </row>
    <row r="64" spans="1:254" ht="15">
      <c r="A64" s="17"/>
      <c r="B64" s="17"/>
      <c r="C64" s="17"/>
      <c r="D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17"/>
      <c r="ER64" s="17"/>
      <c r="ES64" s="17"/>
      <c r="ET64" s="17"/>
      <c r="EU64" s="17"/>
      <c r="EV64" s="17"/>
      <c r="EW64" s="17"/>
      <c r="EX64" s="17"/>
      <c r="EY64" s="17"/>
      <c r="EZ64" s="17"/>
      <c r="FA64" s="17"/>
      <c r="FB64" s="17"/>
      <c r="FC64" s="17"/>
      <c r="FD64" s="17"/>
      <c r="FE64" s="17"/>
      <c r="FF64" s="17"/>
      <c r="FG64" s="17"/>
      <c r="FH64" s="17"/>
      <c r="FI64" s="17"/>
      <c r="FJ64" s="17"/>
      <c r="FK64" s="17"/>
      <c r="FL64" s="17"/>
      <c r="FM64" s="17"/>
      <c r="FN64" s="17"/>
      <c r="FO64" s="17"/>
      <c r="FP64" s="17"/>
      <c r="FQ64" s="17"/>
      <c r="FR64" s="17"/>
      <c r="FS64" s="17"/>
      <c r="FT64" s="17"/>
      <c r="FU64" s="17"/>
      <c r="FV64" s="17"/>
      <c r="FW64" s="17"/>
      <c r="FX64" s="17"/>
      <c r="FY64" s="17"/>
      <c r="FZ64" s="17"/>
      <c r="GA64" s="17"/>
      <c r="GB64" s="17"/>
      <c r="GC64" s="17"/>
      <c r="GD64" s="17"/>
      <c r="GE64" s="17"/>
      <c r="GF64" s="17"/>
      <c r="GG64" s="17"/>
      <c r="GH64" s="17"/>
      <c r="GI64" s="17"/>
      <c r="GJ64" s="17"/>
      <c r="GK64" s="17"/>
      <c r="GL64" s="17"/>
      <c r="GM64" s="17"/>
      <c r="GN64" s="17"/>
      <c r="GO64" s="17"/>
      <c r="GP64" s="17"/>
      <c r="GQ64" s="17"/>
      <c r="GR64" s="17"/>
      <c r="GS64" s="17"/>
      <c r="GT64" s="17"/>
      <c r="GU64" s="17"/>
      <c r="GV64" s="17"/>
      <c r="GW64" s="17"/>
      <c r="GX64" s="17"/>
      <c r="GY64" s="17"/>
      <c r="GZ64" s="17"/>
      <c r="HA64" s="17"/>
      <c r="HB64" s="17"/>
      <c r="HC64" s="17"/>
      <c r="HD64" s="17"/>
      <c r="HE64" s="17"/>
      <c r="HF64" s="17"/>
      <c r="HG64" s="17"/>
      <c r="HH64" s="17"/>
      <c r="HI64" s="17"/>
      <c r="HJ64" s="17"/>
      <c r="HK64" s="17"/>
      <c r="HL64" s="17"/>
      <c r="HM64" s="17"/>
      <c r="HN64" s="17"/>
      <c r="HO64" s="17"/>
      <c r="HP64" s="17"/>
      <c r="HQ64" s="17"/>
      <c r="HR64" s="17"/>
      <c r="HS64" s="17"/>
      <c r="HT64" s="17"/>
      <c r="HU64" s="17"/>
      <c r="HV64" s="17"/>
      <c r="HW64" s="17"/>
      <c r="HX64" s="17"/>
      <c r="HY64" s="17"/>
      <c r="HZ64" s="17"/>
      <c r="IA64" s="17"/>
      <c r="IB64" s="17"/>
      <c r="IC64" s="17"/>
      <c r="ID64" s="17"/>
      <c r="IE64" s="17"/>
      <c r="IF64" s="17"/>
      <c r="IG64" s="17"/>
      <c r="IH64" s="17"/>
      <c r="II64" s="17"/>
      <c r="IJ64" s="17"/>
      <c r="IK64" s="17"/>
      <c r="IL64" s="17"/>
      <c r="IM64" s="17"/>
      <c r="IN64" s="17"/>
      <c r="IO64" s="17"/>
      <c r="IP64" s="17"/>
      <c r="IQ64" s="17"/>
      <c r="IR64" s="17"/>
      <c r="IS64" s="17"/>
      <c r="IT64" s="17"/>
    </row>
    <row r="65" spans="1:254" ht="15">
      <c r="A65" s="17"/>
      <c r="B65" s="17"/>
      <c r="C65" s="17"/>
      <c r="D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17"/>
      <c r="ER65" s="17"/>
      <c r="ES65" s="17"/>
      <c r="ET65" s="17"/>
      <c r="EU65" s="17"/>
      <c r="EV65" s="17"/>
      <c r="EW65" s="17"/>
      <c r="EX65" s="17"/>
      <c r="EY65" s="17"/>
      <c r="EZ65" s="17"/>
      <c r="FA65" s="17"/>
      <c r="FB65" s="17"/>
      <c r="FC65" s="17"/>
      <c r="FD65" s="17"/>
      <c r="FE65" s="17"/>
      <c r="FF65" s="17"/>
      <c r="FG65" s="17"/>
      <c r="FH65" s="17"/>
      <c r="FI65" s="17"/>
      <c r="FJ65" s="17"/>
      <c r="FK65" s="17"/>
      <c r="FL65" s="17"/>
      <c r="FM65" s="17"/>
      <c r="FN65" s="17"/>
      <c r="FO65" s="17"/>
      <c r="FP65" s="17"/>
      <c r="FQ65" s="17"/>
      <c r="FR65" s="17"/>
      <c r="FS65" s="17"/>
      <c r="FT65" s="17"/>
      <c r="FU65" s="17"/>
      <c r="FV65" s="17"/>
      <c r="FW65" s="17"/>
      <c r="FX65" s="17"/>
      <c r="FY65" s="17"/>
      <c r="FZ65" s="17"/>
      <c r="GA65" s="17"/>
      <c r="GB65" s="17"/>
      <c r="GC65" s="17"/>
      <c r="GD65" s="17"/>
      <c r="GE65" s="17"/>
      <c r="GF65" s="17"/>
      <c r="GG65" s="17"/>
      <c r="GH65" s="17"/>
      <c r="GI65" s="17"/>
      <c r="GJ65" s="17"/>
      <c r="GK65" s="17"/>
      <c r="GL65" s="17"/>
      <c r="GM65" s="17"/>
      <c r="GN65" s="17"/>
      <c r="GO65" s="17"/>
      <c r="GP65" s="17"/>
      <c r="GQ65" s="17"/>
      <c r="GR65" s="17"/>
      <c r="GS65" s="17"/>
      <c r="GT65" s="17"/>
      <c r="GU65" s="17"/>
      <c r="GV65" s="17"/>
      <c r="GW65" s="17"/>
      <c r="GX65" s="17"/>
      <c r="GY65" s="17"/>
      <c r="GZ65" s="17"/>
      <c r="HA65" s="17"/>
      <c r="HB65" s="17"/>
      <c r="HC65" s="17"/>
      <c r="HD65" s="17"/>
      <c r="HE65" s="17"/>
      <c r="HF65" s="17"/>
      <c r="HG65" s="17"/>
      <c r="HH65" s="17"/>
      <c r="HI65" s="17"/>
      <c r="HJ65" s="17"/>
      <c r="HK65" s="17"/>
      <c r="HL65" s="17"/>
      <c r="HM65" s="17"/>
      <c r="HN65" s="17"/>
      <c r="HO65" s="17"/>
      <c r="HP65" s="17"/>
      <c r="HQ65" s="17"/>
      <c r="HR65" s="17"/>
      <c r="HS65" s="17"/>
      <c r="HT65" s="17"/>
      <c r="HU65" s="17"/>
      <c r="HV65" s="17"/>
      <c r="HW65" s="17"/>
      <c r="HX65" s="17"/>
      <c r="HY65" s="17"/>
      <c r="HZ65" s="17"/>
      <c r="IA65" s="17"/>
      <c r="IB65" s="17"/>
      <c r="IC65" s="17"/>
      <c r="ID65" s="17"/>
      <c r="IE65" s="17"/>
      <c r="IF65" s="17"/>
      <c r="IG65" s="17"/>
      <c r="IH65" s="17"/>
      <c r="II65" s="17"/>
      <c r="IJ65" s="17"/>
      <c r="IK65" s="17"/>
      <c r="IL65" s="17"/>
      <c r="IM65" s="17"/>
      <c r="IN65" s="17"/>
      <c r="IO65" s="17"/>
      <c r="IP65" s="17"/>
      <c r="IQ65" s="17"/>
      <c r="IR65" s="17"/>
      <c r="IS65" s="17"/>
      <c r="IT65" s="17"/>
    </row>
    <row r="66" spans="1:254" ht="15">
      <c r="A66" s="17"/>
      <c r="B66" s="17"/>
      <c r="C66" s="17"/>
      <c r="D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/>
      <c r="EQ66" s="17"/>
      <c r="ER66" s="17"/>
      <c r="ES66" s="17"/>
      <c r="ET66" s="17"/>
      <c r="EU66" s="17"/>
      <c r="EV66" s="17"/>
      <c r="EW66" s="17"/>
      <c r="EX66" s="17"/>
      <c r="EY66" s="17"/>
      <c r="EZ66" s="17"/>
      <c r="FA66" s="17"/>
      <c r="FB66" s="17"/>
      <c r="FC66" s="17"/>
      <c r="FD66" s="17"/>
      <c r="FE66" s="17"/>
      <c r="FF66" s="17"/>
      <c r="FG66" s="17"/>
      <c r="FH66" s="17"/>
      <c r="FI66" s="17"/>
      <c r="FJ66" s="17"/>
      <c r="FK66" s="17"/>
      <c r="FL66" s="17"/>
      <c r="FM66" s="17"/>
      <c r="FN66" s="17"/>
      <c r="FO66" s="17"/>
      <c r="FP66" s="17"/>
      <c r="FQ66" s="17"/>
      <c r="FR66" s="17"/>
      <c r="FS66" s="17"/>
      <c r="FT66" s="17"/>
      <c r="FU66" s="17"/>
      <c r="FV66" s="17"/>
      <c r="FW66" s="17"/>
      <c r="FX66" s="17"/>
      <c r="FY66" s="17"/>
      <c r="FZ66" s="17"/>
      <c r="GA66" s="17"/>
      <c r="GB66" s="17"/>
      <c r="GC66" s="17"/>
      <c r="GD66" s="17"/>
      <c r="GE66" s="17"/>
      <c r="GF66" s="17"/>
      <c r="GG66" s="17"/>
      <c r="GH66" s="17"/>
      <c r="GI66" s="17"/>
      <c r="GJ66" s="17"/>
      <c r="GK66" s="17"/>
      <c r="GL66" s="17"/>
      <c r="GM66" s="17"/>
      <c r="GN66" s="17"/>
      <c r="GO66" s="17"/>
      <c r="GP66" s="17"/>
      <c r="GQ66" s="17"/>
      <c r="GR66" s="17"/>
      <c r="GS66" s="17"/>
      <c r="GT66" s="17"/>
      <c r="GU66" s="17"/>
      <c r="GV66" s="17"/>
      <c r="GW66" s="17"/>
      <c r="GX66" s="17"/>
      <c r="GY66" s="17"/>
      <c r="GZ66" s="17"/>
      <c r="HA66" s="17"/>
      <c r="HB66" s="17"/>
      <c r="HC66" s="17"/>
      <c r="HD66" s="17"/>
      <c r="HE66" s="17"/>
      <c r="HF66" s="17"/>
      <c r="HG66" s="17"/>
      <c r="HH66" s="17"/>
      <c r="HI66" s="17"/>
      <c r="HJ66" s="17"/>
      <c r="HK66" s="17"/>
      <c r="HL66" s="17"/>
      <c r="HM66" s="17"/>
      <c r="HN66" s="17"/>
      <c r="HO66" s="17"/>
      <c r="HP66" s="17"/>
      <c r="HQ66" s="17"/>
      <c r="HR66" s="17"/>
      <c r="HS66" s="17"/>
      <c r="HT66" s="17"/>
      <c r="HU66" s="17"/>
      <c r="HV66" s="17"/>
      <c r="HW66" s="17"/>
      <c r="HX66" s="17"/>
      <c r="HY66" s="17"/>
      <c r="HZ66" s="17"/>
      <c r="IA66" s="17"/>
      <c r="IB66" s="17"/>
      <c r="IC66" s="17"/>
      <c r="ID66" s="17"/>
      <c r="IE66" s="17"/>
      <c r="IF66" s="17"/>
      <c r="IG66" s="17"/>
      <c r="IH66" s="17"/>
      <c r="II66" s="17"/>
      <c r="IJ66" s="17"/>
      <c r="IK66" s="17"/>
      <c r="IL66" s="17"/>
      <c r="IM66" s="17"/>
      <c r="IN66" s="17"/>
      <c r="IO66" s="17"/>
      <c r="IP66" s="17"/>
      <c r="IQ66" s="17"/>
      <c r="IR66" s="17"/>
      <c r="IS66" s="17"/>
      <c r="IT66" s="17"/>
    </row>
    <row r="67" spans="1:254" ht="15">
      <c r="A67" s="17"/>
      <c r="B67" s="17"/>
      <c r="C67" s="17"/>
      <c r="D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17"/>
      <c r="EH67" s="17"/>
      <c r="EI67" s="17"/>
      <c r="EJ67" s="17"/>
      <c r="EK67" s="17"/>
      <c r="EL67" s="17"/>
      <c r="EM67" s="17"/>
      <c r="EN67" s="17"/>
      <c r="EO67" s="17"/>
      <c r="EP67" s="17"/>
      <c r="EQ67" s="17"/>
      <c r="ER67" s="17"/>
      <c r="ES67" s="17"/>
      <c r="ET67" s="17"/>
      <c r="EU67" s="17"/>
      <c r="EV67" s="17"/>
      <c r="EW67" s="17"/>
      <c r="EX67" s="17"/>
      <c r="EY67" s="17"/>
      <c r="EZ67" s="17"/>
      <c r="FA67" s="17"/>
      <c r="FB67" s="17"/>
      <c r="FC67" s="17"/>
      <c r="FD67" s="17"/>
      <c r="FE67" s="17"/>
      <c r="FF67" s="17"/>
      <c r="FG67" s="17"/>
      <c r="FH67" s="17"/>
      <c r="FI67" s="17"/>
      <c r="FJ67" s="17"/>
      <c r="FK67" s="17"/>
      <c r="FL67" s="17"/>
      <c r="FM67" s="17"/>
      <c r="FN67" s="17"/>
      <c r="FO67" s="17"/>
      <c r="FP67" s="17"/>
      <c r="FQ67" s="17"/>
      <c r="FR67" s="17"/>
      <c r="FS67" s="17"/>
      <c r="FT67" s="17"/>
      <c r="FU67" s="17"/>
      <c r="FV67" s="17"/>
      <c r="FW67" s="17"/>
      <c r="FX67" s="17"/>
      <c r="FY67" s="17"/>
      <c r="FZ67" s="17"/>
      <c r="GA67" s="17"/>
      <c r="GB67" s="17"/>
      <c r="GC67" s="17"/>
      <c r="GD67" s="17"/>
      <c r="GE67" s="17"/>
      <c r="GF67" s="17"/>
      <c r="GG67" s="17"/>
      <c r="GH67" s="17"/>
      <c r="GI67" s="17"/>
      <c r="GJ67" s="17"/>
      <c r="GK67" s="17"/>
      <c r="GL67" s="17"/>
      <c r="GM67" s="17"/>
      <c r="GN67" s="17"/>
      <c r="GO67" s="17"/>
      <c r="GP67" s="17"/>
      <c r="GQ67" s="17"/>
      <c r="GR67" s="17"/>
      <c r="GS67" s="17"/>
      <c r="GT67" s="17"/>
      <c r="GU67" s="17"/>
      <c r="GV67" s="17"/>
      <c r="GW67" s="17"/>
      <c r="GX67" s="17"/>
      <c r="GY67" s="17"/>
      <c r="GZ67" s="17"/>
      <c r="HA67" s="17"/>
      <c r="HB67" s="17"/>
      <c r="HC67" s="17"/>
      <c r="HD67" s="17"/>
      <c r="HE67" s="17"/>
      <c r="HF67" s="17"/>
      <c r="HG67" s="17"/>
      <c r="HH67" s="17"/>
      <c r="HI67" s="17"/>
      <c r="HJ67" s="17"/>
      <c r="HK67" s="17"/>
      <c r="HL67" s="17"/>
      <c r="HM67" s="17"/>
      <c r="HN67" s="17"/>
      <c r="HO67" s="17"/>
      <c r="HP67" s="17"/>
      <c r="HQ67" s="17"/>
      <c r="HR67" s="17"/>
      <c r="HS67" s="17"/>
      <c r="HT67" s="17"/>
      <c r="HU67" s="17"/>
      <c r="HV67" s="17"/>
      <c r="HW67" s="17"/>
      <c r="HX67" s="17"/>
      <c r="HY67" s="17"/>
      <c r="HZ67" s="17"/>
      <c r="IA67" s="17"/>
      <c r="IB67" s="17"/>
      <c r="IC67" s="17"/>
      <c r="ID67" s="17"/>
      <c r="IE67" s="17"/>
      <c r="IF67" s="17"/>
      <c r="IG67" s="17"/>
      <c r="IH67" s="17"/>
      <c r="II67" s="17"/>
      <c r="IJ67" s="17"/>
      <c r="IK67" s="17"/>
      <c r="IL67" s="17"/>
      <c r="IM67" s="17"/>
      <c r="IN67" s="17"/>
      <c r="IO67" s="17"/>
      <c r="IP67" s="17"/>
      <c r="IQ67" s="17"/>
      <c r="IR67" s="17"/>
      <c r="IS67" s="17"/>
      <c r="IT67" s="17"/>
    </row>
  </sheetData>
  <sheetProtection/>
  <mergeCells count="3">
    <mergeCell ref="A4:B4"/>
    <mergeCell ref="C4:D4"/>
    <mergeCell ref="A2:D2"/>
  </mergeCells>
  <printOptions horizontalCentered="1"/>
  <pageMargins left="0.39370078740157477" right="0.39370078740157477" top="0.5905511811023622" bottom="0.5905511811023622" header="0.5" footer="0.5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36"/>
  <sheetViews>
    <sheetView showGridLines="0" zoomScalePageLayoutView="0" workbookViewId="0" topLeftCell="A1">
      <selection activeCell="F8" sqref="F8"/>
    </sheetView>
  </sheetViews>
  <sheetFormatPr defaultColWidth="9.140625" defaultRowHeight="12.75" customHeight="1"/>
  <cols>
    <col min="1" max="1" width="14.00390625" style="16" customWidth="1"/>
    <col min="2" max="2" width="30.28125" style="16" customWidth="1"/>
    <col min="3" max="3" width="7.7109375" style="16" bestFit="1" customWidth="1"/>
    <col min="4" max="4" width="8.00390625" style="16" customWidth="1"/>
    <col min="5" max="5" width="18.7109375" style="16" bestFit="1" customWidth="1"/>
    <col min="6" max="6" width="16.140625" style="136" bestFit="1" customWidth="1"/>
    <col min="7" max="7" width="13.57421875" style="16" customWidth="1"/>
    <col min="8" max="8" width="10.28125" style="16" customWidth="1"/>
    <col min="9" max="9" width="12.140625" style="16" customWidth="1"/>
    <col min="10" max="10" width="11.140625" style="16" customWidth="1"/>
    <col min="11" max="11" width="15.140625" style="16" customWidth="1"/>
    <col min="12" max="12" width="11.7109375" style="16" customWidth="1"/>
    <col min="13" max="13" width="15.57421875" style="16" customWidth="1"/>
    <col min="14" max="14" width="13.00390625" style="16" customWidth="1"/>
    <col min="15" max="15" width="17.57421875" style="16" customWidth="1"/>
    <col min="16" max="16384" width="9.140625" style="16" customWidth="1"/>
  </cols>
  <sheetData>
    <row r="1" ht="15"/>
    <row r="2" spans="1:15" ht="20.25">
      <c r="A2" s="174" t="s">
        <v>44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</row>
    <row r="3" spans="1:15" ht="15.75">
      <c r="A3" s="78" t="s">
        <v>245</v>
      </c>
      <c r="B3" s="79"/>
      <c r="C3" s="79"/>
      <c r="D3" s="79"/>
      <c r="E3" s="79"/>
      <c r="F3" s="137"/>
      <c r="G3" s="79"/>
      <c r="H3" s="79"/>
      <c r="I3" s="79"/>
      <c r="J3" s="79"/>
      <c r="K3" s="79"/>
      <c r="L3" s="79"/>
      <c r="M3" s="79"/>
      <c r="N3" s="79"/>
      <c r="O3" s="48" t="s">
        <v>9</v>
      </c>
    </row>
    <row r="4" spans="1:15" ht="17.25" customHeight="1">
      <c r="A4" s="171" t="s">
        <v>45</v>
      </c>
      <c r="B4" s="171" t="s">
        <v>46</v>
      </c>
      <c r="C4" s="176" t="s">
        <v>47</v>
      </c>
      <c r="D4" s="173" t="s">
        <v>48</v>
      </c>
      <c r="E4" s="171" t="s">
        <v>49</v>
      </c>
      <c r="F4" s="171"/>
      <c r="G4" s="171"/>
      <c r="H4" s="171"/>
      <c r="I4" s="171"/>
      <c r="J4" s="175" t="s">
        <v>50</v>
      </c>
      <c r="K4" s="175" t="s">
        <v>51</v>
      </c>
      <c r="L4" s="175" t="s">
        <v>52</v>
      </c>
      <c r="M4" s="175" t="s">
        <v>53</v>
      </c>
      <c r="N4" s="175" t="s">
        <v>54</v>
      </c>
      <c r="O4" s="173" t="s">
        <v>55</v>
      </c>
    </row>
    <row r="5" spans="1:15" ht="58.5" customHeight="1">
      <c r="A5" s="171"/>
      <c r="B5" s="171"/>
      <c r="C5" s="177"/>
      <c r="D5" s="173"/>
      <c r="E5" s="80" t="s">
        <v>56</v>
      </c>
      <c r="F5" s="133" t="s">
        <v>18</v>
      </c>
      <c r="G5" s="80" t="s">
        <v>57</v>
      </c>
      <c r="H5" s="80" t="s">
        <v>58</v>
      </c>
      <c r="I5" s="80" t="s">
        <v>59</v>
      </c>
      <c r="J5" s="175"/>
      <c r="K5" s="175"/>
      <c r="L5" s="175"/>
      <c r="M5" s="175"/>
      <c r="N5" s="175"/>
      <c r="O5" s="173"/>
    </row>
    <row r="6" spans="1:15" ht="21" customHeight="1">
      <c r="A6" s="52" t="s">
        <v>60</v>
      </c>
      <c r="B6" s="52" t="s">
        <v>60</v>
      </c>
      <c r="C6" s="52">
        <v>1</v>
      </c>
      <c r="D6" s="52">
        <f aca="true" t="shared" si="0" ref="D6:O6">C6+1</f>
        <v>2</v>
      </c>
      <c r="E6" s="52">
        <f t="shared" si="0"/>
        <v>3</v>
      </c>
      <c r="F6" s="134">
        <f t="shared" si="0"/>
        <v>4</v>
      </c>
      <c r="G6" s="52">
        <f t="shared" si="0"/>
        <v>5</v>
      </c>
      <c r="H6" s="52">
        <f t="shared" si="0"/>
        <v>6</v>
      </c>
      <c r="I6" s="52">
        <f t="shared" si="0"/>
        <v>7</v>
      </c>
      <c r="J6" s="52">
        <f t="shared" si="0"/>
        <v>8</v>
      </c>
      <c r="K6" s="52">
        <f t="shared" si="0"/>
        <v>9</v>
      </c>
      <c r="L6" s="52">
        <f t="shared" si="0"/>
        <v>10</v>
      </c>
      <c r="M6" s="52">
        <f t="shared" si="0"/>
        <v>11</v>
      </c>
      <c r="N6" s="52">
        <f t="shared" si="0"/>
        <v>12</v>
      </c>
      <c r="O6" s="52">
        <f t="shared" si="0"/>
        <v>13</v>
      </c>
    </row>
    <row r="7" spans="1:15" ht="51" customHeight="1">
      <c r="A7" s="81" t="s">
        <v>45</v>
      </c>
      <c r="B7" s="81" t="s">
        <v>46</v>
      </c>
      <c r="C7" s="82" t="s">
        <v>0</v>
      </c>
      <c r="D7" s="82" t="s">
        <v>41</v>
      </c>
      <c r="E7" s="82" t="s">
        <v>16</v>
      </c>
      <c r="F7" s="138" t="s">
        <v>61</v>
      </c>
      <c r="G7" s="82" t="s">
        <v>22</v>
      </c>
      <c r="H7" s="82" t="s">
        <v>20</v>
      </c>
      <c r="I7" s="82" t="s">
        <v>24</v>
      </c>
      <c r="J7" s="82" t="s">
        <v>26</v>
      </c>
      <c r="K7" s="82" t="s">
        <v>28</v>
      </c>
      <c r="L7" s="82" t="s">
        <v>30</v>
      </c>
      <c r="M7" s="82" t="s">
        <v>32</v>
      </c>
      <c r="N7" s="82" t="s">
        <v>34</v>
      </c>
      <c r="O7" s="82" t="s">
        <v>38</v>
      </c>
    </row>
    <row r="8" spans="1:16" ht="23.25" customHeight="1">
      <c r="A8" s="81"/>
      <c r="B8" s="81" t="s">
        <v>173</v>
      </c>
      <c r="C8" s="83">
        <v>884.1877</v>
      </c>
      <c r="D8" s="83"/>
      <c r="E8" s="83">
        <v>884.1877</v>
      </c>
      <c r="F8" s="135">
        <v>884.1877</v>
      </c>
      <c r="G8" s="84"/>
      <c r="H8" s="84"/>
      <c r="I8" s="84"/>
      <c r="J8" s="84"/>
      <c r="K8" s="84"/>
      <c r="L8" s="84"/>
      <c r="M8" s="84"/>
      <c r="N8" s="84"/>
      <c r="O8" s="84"/>
      <c r="P8" s="17"/>
    </row>
    <row r="9" spans="1:15" ht="23.25" customHeight="1">
      <c r="A9" s="5" t="s">
        <v>117</v>
      </c>
      <c r="B9" s="5" t="s">
        <v>118</v>
      </c>
      <c r="C9" s="83">
        <v>9.27</v>
      </c>
      <c r="D9" s="83"/>
      <c r="E9" s="83">
        <v>9.27</v>
      </c>
      <c r="F9" s="135">
        <v>9.27</v>
      </c>
      <c r="G9" s="84"/>
      <c r="H9" s="84"/>
      <c r="I9" s="84"/>
      <c r="J9" s="84"/>
      <c r="K9" s="84"/>
      <c r="L9" s="84"/>
      <c r="M9" s="84"/>
      <c r="N9" s="84"/>
      <c r="O9" s="84"/>
    </row>
    <row r="10" spans="1:15" ht="23.25" customHeight="1">
      <c r="A10" s="5" t="s">
        <v>119</v>
      </c>
      <c r="B10" s="5" t="s">
        <v>120</v>
      </c>
      <c r="C10" s="83">
        <v>9.27</v>
      </c>
      <c r="D10" s="83"/>
      <c r="E10" s="83">
        <v>9.27</v>
      </c>
      <c r="F10" s="135">
        <v>9.27</v>
      </c>
      <c r="G10" s="84"/>
      <c r="H10" s="84"/>
      <c r="I10" s="84"/>
      <c r="J10" s="84"/>
      <c r="K10" s="84"/>
      <c r="L10" s="84"/>
      <c r="M10" s="84"/>
      <c r="N10" s="84"/>
      <c r="O10" s="84"/>
    </row>
    <row r="11" spans="1:15" ht="23.25" customHeight="1">
      <c r="A11" s="5" t="s">
        <v>160</v>
      </c>
      <c r="B11" s="5" t="s">
        <v>121</v>
      </c>
      <c r="C11" s="83">
        <v>4</v>
      </c>
      <c r="D11" s="83"/>
      <c r="E11" s="83">
        <v>4</v>
      </c>
      <c r="F11" s="135">
        <v>4</v>
      </c>
      <c r="G11" s="84"/>
      <c r="H11" s="84"/>
      <c r="I11" s="84"/>
      <c r="J11" s="84"/>
      <c r="K11" s="84"/>
      <c r="L11" s="84"/>
      <c r="M11" s="84"/>
      <c r="N11" s="84"/>
      <c r="O11" s="84"/>
    </row>
    <row r="12" spans="1:15" ht="23.25" customHeight="1">
      <c r="A12" s="5" t="s">
        <v>122</v>
      </c>
      <c r="B12" s="5" t="s">
        <v>123</v>
      </c>
      <c r="C12" s="83">
        <v>5.27</v>
      </c>
      <c r="D12" s="83"/>
      <c r="E12" s="83">
        <v>5.27</v>
      </c>
      <c r="F12" s="135">
        <v>5.27</v>
      </c>
      <c r="G12" s="85"/>
      <c r="H12" s="85"/>
      <c r="I12" s="84"/>
      <c r="J12" s="85"/>
      <c r="K12" s="84"/>
      <c r="L12" s="84"/>
      <c r="M12" s="85"/>
      <c r="N12" s="84"/>
      <c r="O12" s="84"/>
    </row>
    <row r="13" spans="1:15" ht="23.25" customHeight="1">
      <c r="A13" s="5" t="s">
        <v>124</v>
      </c>
      <c r="B13" s="5" t="s">
        <v>125</v>
      </c>
      <c r="C13" s="83">
        <v>464.38429999999994</v>
      </c>
      <c r="D13" s="83"/>
      <c r="E13" s="83">
        <v>464.38429999999994</v>
      </c>
      <c r="F13" s="135">
        <v>464.38429999999994</v>
      </c>
      <c r="G13" s="85"/>
      <c r="H13" s="85"/>
      <c r="I13" s="85"/>
      <c r="J13" s="84"/>
      <c r="K13" s="84"/>
      <c r="L13" s="84"/>
      <c r="M13" s="84"/>
      <c r="N13" s="85"/>
      <c r="O13" s="85"/>
    </row>
    <row r="14" spans="1:15" ht="23.25" customHeight="1">
      <c r="A14" s="5" t="s">
        <v>126</v>
      </c>
      <c r="B14" s="5" t="s">
        <v>127</v>
      </c>
      <c r="C14" s="83">
        <v>321.2843</v>
      </c>
      <c r="D14" s="83"/>
      <c r="E14" s="83">
        <v>321.2843</v>
      </c>
      <c r="F14" s="135">
        <v>321.2843</v>
      </c>
      <c r="G14" s="85"/>
      <c r="H14" s="85"/>
      <c r="I14" s="85"/>
      <c r="J14" s="85"/>
      <c r="K14" s="85"/>
      <c r="L14" s="85"/>
      <c r="M14" s="85"/>
      <c r="N14" s="85"/>
      <c r="O14" s="85"/>
    </row>
    <row r="15" spans="1:15" ht="23.25" customHeight="1">
      <c r="A15" s="5" t="s">
        <v>171</v>
      </c>
      <c r="B15" s="5" t="s">
        <v>172</v>
      </c>
      <c r="C15" s="83">
        <v>143.1</v>
      </c>
      <c r="D15" s="83"/>
      <c r="E15" s="83">
        <v>143.1</v>
      </c>
      <c r="F15" s="135">
        <v>143.1</v>
      </c>
      <c r="G15" s="85"/>
      <c r="H15" s="85"/>
      <c r="I15" s="85"/>
      <c r="J15" s="85"/>
      <c r="K15" s="85"/>
      <c r="L15" s="85"/>
      <c r="M15" s="85"/>
      <c r="N15" s="85"/>
      <c r="O15" s="85"/>
    </row>
    <row r="16" spans="1:15" ht="23.25" customHeight="1">
      <c r="A16" s="5" t="s">
        <v>164</v>
      </c>
      <c r="B16" s="5" t="s">
        <v>166</v>
      </c>
      <c r="C16" s="83">
        <v>6.9</v>
      </c>
      <c r="D16" s="83"/>
      <c r="E16" s="83">
        <v>6.9</v>
      </c>
      <c r="F16" s="135">
        <v>6.9</v>
      </c>
      <c r="G16" s="85"/>
      <c r="H16" s="85"/>
      <c r="I16" s="85"/>
      <c r="J16" s="85"/>
      <c r="K16" s="85"/>
      <c r="L16" s="85"/>
      <c r="M16" s="85"/>
      <c r="N16" s="85"/>
      <c r="O16" s="85"/>
    </row>
    <row r="17" spans="1:15" ht="23.25" customHeight="1">
      <c r="A17" s="5" t="s">
        <v>165</v>
      </c>
      <c r="B17" s="5" t="s">
        <v>167</v>
      </c>
      <c r="C17" s="83">
        <v>6.9</v>
      </c>
      <c r="D17" s="83"/>
      <c r="E17" s="83">
        <v>6.9</v>
      </c>
      <c r="F17" s="135">
        <v>6.9</v>
      </c>
      <c r="G17" s="85"/>
      <c r="H17" s="85"/>
      <c r="I17" s="85"/>
      <c r="J17" s="85"/>
      <c r="K17" s="85"/>
      <c r="L17" s="85"/>
      <c r="M17" s="85"/>
      <c r="N17" s="85"/>
      <c r="O17" s="85"/>
    </row>
    <row r="18" spans="1:15" ht="23.25" customHeight="1">
      <c r="A18" s="5" t="s">
        <v>128</v>
      </c>
      <c r="B18" s="5" t="s">
        <v>129</v>
      </c>
      <c r="C18" s="83">
        <v>9.5</v>
      </c>
      <c r="D18" s="83"/>
      <c r="E18" s="83">
        <v>9.5</v>
      </c>
      <c r="F18" s="135">
        <v>9.5</v>
      </c>
      <c r="G18" s="85"/>
      <c r="H18" s="85"/>
      <c r="I18" s="85"/>
      <c r="J18" s="85"/>
      <c r="K18" s="85"/>
      <c r="L18" s="85"/>
      <c r="M18" s="85"/>
      <c r="N18" s="85"/>
      <c r="O18" s="85"/>
    </row>
    <row r="19" spans="1:15" ht="23.25" customHeight="1">
      <c r="A19" s="5" t="s">
        <v>161</v>
      </c>
      <c r="B19" s="5" t="s">
        <v>162</v>
      </c>
      <c r="C19" s="83">
        <v>9.5</v>
      </c>
      <c r="D19" s="83"/>
      <c r="E19" s="83">
        <v>9.5</v>
      </c>
      <c r="F19" s="135">
        <v>9.5</v>
      </c>
      <c r="G19" s="85"/>
      <c r="H19" s="85"/>
      <c r="I19" s="85"/>
      <c r="J19" s="85"/>
      <c r="K19" s="85"/>
      <c r="L19" s="85"/>
      <c r="M19" s="85"/>
      <c r="N19" s="85"/>
      <c r="O19" s="85"/>
    </row>
    <row r="20" spans="1:15" ht="23.25" customHeight="1">
      <c r="A20" s="5" t="s">
        <v>163</v>
      </c>
      <c r="B20" s="5" t="s">
        <v>168</v>
      </c>
      <c r="C20" s="83">
        <v>9.5</v>
      </c>
      <c r="D20" s="83"/>
      <c r="E20" s="83">
        <v>9.5</v>
      </c>
      <c r="F20" s="135">
        <v>9.5</v>
      </c>
      <c r="G20" s="85"/>
      <c r="H20" s="85"/>
      <c r="I20" s="85"/>
      <c r="J20" s="85"/>
      <c r="K20" s="85"/>
      <c r="L20" s="85"/>
      <c r="M20" s="85"/>
      <c r="N20" s="85"/>
      <c r="O20" s="85"/>
    </row>
    <row r="21" spans="1:15" ht="23.25" customHeight="1">
      <c r="A21" s="5" t="s">
        <v>130</v>
      </c>
      <c r="B21" s="5" t="s">
        <v>131</v>
      </c>
      <c r="C21" s="83">
        <v>72.2765</v>
      </c>
      <c r="D21" s="83"/>
      <c r="E21" s="83">
        <v>72.2765</v>
      </c>
      <c r="F21" s="135">
        <v>72.2765</v>
      </c>
      <c r="G21" s="85"/>
      <c r="H21" s="85"/>
      <c r="I21" s="85"/>
      <c r="J21" s="85"/>
      <c r="K21" s="85"/>
      <c r="L21" s="85"/>
      <c r="M21" s="85"/>
      <c r="N21" s="85"/>
      <c r="O21" s="85"/>
    </row>
    <row r="22" spans="1:15" ht="23.25" customHeight="1">
      <c r="A22" s="5" t="s">
        <v>132</v>
      </c>
      <c r="B22" s="5" t="s">
        <v>133</v>
      </c>
      <c r="C22" s="83">
        <v>19.562</v>
      </c>
      <c r="D22" s="83"/>
      <c r="E22" s="83">
        <v>19.562</v>
      </c>
      <c r="F22" s="135">
        <v>19.562</v>
      </c>
      <c r="G22" s="85"/>
      <c r="H22" s="85"/>
      <c r="I22" s="85"/>
      <c r="J22" s="85"/>
      <c r="K22" s="85"/>
      <c r="L22" s="85"/>
      <c r="M22" s="85"/>
      <c r="N22" s="85"/>
      <c r="O22" s="85"/>
    </row>
    <row r="23" spans="1:15" ht="23.25" customHeight="1">
      <c r="A23" s="5" t="s">
        <v>134</v>
      </c>
      <c r="B23" s="5" t="s">
        <v>135</v>
      </c>
      <c r="C23" s="83">
        <v>52.7145</v>
      </c>
      <c r="D23" s="83"/>
      <c r="E23" s="83">
        <v>52.7145</v>
      </c>
      <c r="F23" s="135">
        <v>52.7145</v>
      </c>
      <c r="G23" s="85"/>
      <c r="H23" s="85"/>
      <c r="I23" s="85"/>
      <c r="J23" s="85"/>
      <c r="K23" s="85"/>
      <c r="L23" s="85"/>
      <c r="M23" s="85"/>
      <c r="N23" s="85"/>
      <c r="O23" s="85"/>
    </row>
    <row r="24" spans="1:15" ht="23.25" customHeight="1">
      <c r="A24" s="5" t="s">
        <v>136</v>
      </c>
      <c r="B24" s="5" t="s">
        <v>137</v>
      </c>
      <c r="C24" s="83">
        <v>24.4406</v>
      </c>
      <c r="D24" s="83"/>
      <c r="E24" s="83">
        <v>24.4406</v>
      </c>
      <c r="F24" s="135">
        <v>24.4406</v>
      </c>
      <c r="G24" s="85"/>
      <c r="H24" s="85"/>
      <c r="I24" s="85"/>
      <c r="J24" s="85"/>
      <c r="K24" s="85"/>
      <c r="L24" s="85"/>
      <c r="M24" s="85"/>
      <c r="N24" s="85"/>
      <c r="O24" s="85"/>
    </row>
    <row r="25" spans="1:15" ht="23.25" customHeight="1">
      <c r="A25" s="5" t="s">
        <v>138</v>
      </c>
      <c r="B25" s="5" t="s">
        <v>139</v>
      </c>
      <c r="C25" s="83">
        <v>24.4406</v>
      </c>
      <c r="D25" s="83"/>
      <c r="E25" s="83">
        <v>24.4406</v>
      </c>
      <c r="F25" s="135">
        <v>24.4406</v>
      </c>
      <c r="G25" s="85"/>
      <c r="H25" s="85"/>
      <c r="I25" s="85"/>
      <c r="J25" s="85"/>
      <c r="K25" s="85"/>
      <c r="L25" s="85"/>
      <c r="M25" s="85"/>
      <c r="N25" s="85"/>
      <c r="O25" s="85"/>
    </row>
    <row r="26" spans="1:15" ht="23.25" customHeight="1">
      <c r="A26" s="5" t="s">
        <v>140</v>
      </c>
      <c r="B26" s="5" t="s">
        <v>141</v>
      </c>
      <c r="C26" s="83">
        <v>24.4406</v>
      </c>
      <c r="D26" s="83"/>
      <c r="E26" s="83">
        <v>24.4406</v>
      </c>
      <c r="F26" s="135">
        <v>24.4406</v>
      </c>
      <c r="G26" s="85"/>
      <c r="H26" s="85"/>
      <c r="I26" s="85"/>
      <c r="J26" s="85"/>
      <c r="K26" s="85"/>
      <c r="L26" s="85"/>
      <c r="M26" s="85"/>
      <c r="N26" s="85"/>
      <c r="O26" s="85"/>
    </row>
    <row r="27" spans="1:15" ht="23.25" customHeight="1">
      <c r="A27" s="5" t="s">
        <v>142</v>
      </c>
      <c r="B27" s="5" t="s">
        <v>143</v>
      </c>
      <c r="C27" s="83">
        <v>12.32</v>
      </c>
      <c r="D27" s="83"/>
      <c r="E27" s="83">
        <v>12.32</v>
      </c>
      <c r="F27" s="135">
        <v>12.32</v>
      </c>
      <c r="G27" s="85"/>
      <c r="H27" s="85"/>
      <c r="I27" s="85"/>
      <c r="J27" s="85"/>
      <c r="K27" s="85"/>
      <c r="L27" s="85"/>
      <c r="M27" s="85"/>
      <c r="N27" s="85"/>
      <c r="O27" s="85"/>
    </row>
    <row r="28" spans="1:15" ht="23.25" customHeight="1">
      <c r="A28" s="5" t="s">
        <v>144</v>
      </c>
      <c r="B28" s="5" t="s">
        <v>145</v>
      </c>
      <c r="C28" s="83">
        <v>12.32</v>
      </c>
      <c r="D28" s="83"/>
      <c r="E28" s="83">
        <v>12.32</v>
      </c>
      <c r="F28" s="135">
        <v>12.32</v>
      </c>
      <c r="G28" s="85"/>
      <c r="H28" s="85"/>
      <c r="I28" s="85"/>
      <c r="J28" s="85"/>
      <c r="K28" s="85"/>
      <c r="L28" s="85"/>
      <c r="M28" s="85"/>
      <c r="N28" s="85"/>
      <c r="O28" s="85"/>
    </row>
    <row r="29" spans="1:15" ht="23.25" customHeight="1">
      <c r="A29" s="5" t="s">
        <v>146</v>
      </c>
      <c r="B29" s="5" t="s">
        <v>147</v>
      </c>
      <c r="C29" s="83">
        <v>12.32</v>
      </c>
      <c r="D29" s="83"/>
      <c r="E29" s="83">
        <v>12.32</v>
      </c>
      <c r="F29" s="135">
        <v>12.32</v>
      </c>
      <c r="G29" s="85"/>
      <c r="H29" s="85"/>
      <c r="I29" s="85"/>
      <c r="J29" s="85"/>
      <c r="K29" s="85"/>
      <c r="L29" s="85"/>
      <c r="M29" s="85"/>
      <c r="N29" s="85"/>
      <c r="O29" s="85"/>
    </row>
    <row r="30" spans="1:15" ht="23.25" customHeight="1">
      <c r="A30" s="5" t="s">
        <v>148</v>
      </c>
      <c r="B30" s="5" t="s">
        <v>149</v>
      </c>
      <c r="C30" s="83">
        <v>250.6832</v>
      </c>
      <c r="D30" s="83"/>
      <c r="E30" s="83">
        <v>250.6832</v>
      </c>
      <c r="F30" s="135">
        <v>250.6832</v>
      </c>
      <c r="G30" s="85"/>
      <c r="H30" s="85"/>
      <c r="I30" s="85"/>
      <c r="J30" s="85"/>
      <c r="K30" s="85"/>
      <c r="L30" s="85"/>
      <c r="M30" s="85"/>
      <c r="N30" s="85"/>
      <c r="O30" s="85"/>
    </row>
    <row r="31" spans="1:15" ht="23.25" customHeight="1">
      <c r="A31" s="5" t="s">
        <v>150</v>
      </c>
      <c r="B31" s="5" t="s">
        <v>151</v>
      </c>
      <c r="C31" s="83">
        <v>250.68</v>
      </c>
      <c r="D31" s="83"/>
      <c r="E31" s="83">
        <v>250.68</v>
      </c>
      <c r="F31" s="135">
        <v>250.68</v>
      </c>
      <c r="G31" s="85"/>
      <c r="H31" s="85"/>
      <c r="I31" s="85"/>
      <c r="J31" s="85"/>
      <c r="K31" s="85"/>
      <c r="L31" s="85"/>
      <c r="M31" s="85"/>
      <c r="N31" s="85"/>
      <c r="O31" s="85"/>
    </row>
    <row r="32" spans="1:15" ht="23.25" customHeight="1">
      <c r="A32" s="5" t="s">
        <v>152</v>
      </c>
      <c r="B32" s="5" t="s">
        <v>153</v>
      </c>
      <c r="C32" s="83">
        <v>221.7232</v>
      </c>
      <c r="D32" s="83"/>
      <c r="E32" s="83">
        <v>221.7232</v>
      </c>
      <c r="F32" s="135">
        <v>221.7232</v>
      </c>
      <c r="G32" s="85"/>
      <c r="H32" s="85"/>
      <c r="I32" s="85"/>
      <c r="J32" s="85"/>
      <c r="K32" s="85"/>
      <c r="L32" s="85"/>
      <c r="M32" s="85"/>
      <c r="N32" s="85"/>
      <c r="O32" s="85"/>
    </row>
    <row r="33" spans="1:15" ht="23.25" customHeight="1">
      <c r="A33" s="5" t="s">
        <v>169</v>
      </c>
      <c r="B33" s="5" t="s">
        <v>170</v>
      </c>
      <c r="C33" s="83">
        <v>28.96</v>
      </c>
      <c r="D33" s="83"/>
      <c r="E33" s="83">
        <v>28.96</v>
      </c>
      <c r="F33" s="135">
        <v>28.96</v>
      </c>
      <c r="G33" s="85"/>
      <c r="H33" s="85"/>
      <c r="I33" s="85"/>
      <c r="J33" s="85"/>
      <c r="K33" s="85"/>
      <c r="L33" s="85"/>
      <c r="M33" s="85"/>
      <c r="N33" s="85"/>
      <c r="O33" s="85"/>
    </row>
    <row r="34" spans="1:15" ht="23.25" customHeight="1">
      <c r="A34" s="5" t="s">
        <v>154</v>
      </c>
      <c r="B34" s="5" t="s">
        <v>155</v>
      </c>
      <c r="C34" s="83">
        <v>34.4131</v>
      </c>
      <c r="D34" s="83"/>
      <c r="E34" s="83">
        <v>34.4131</v>
      </c>
      <c r="F34" s="139">
        <v>34.4131</v>
      </c>
      <c r="G34" s="85"/>
      <c r="H34" s="85"/>
      <c r="I34" s="85"/>
      <c r="J34" s="85"/>
      <c r="K34" s="85"/>
      <c r="L34" s="85"/>
      <c r="M34" s="85"/>
      <c r="N34" s="85"/>
      <c r="O34" s="85"/>
    </row>
    <row r="35" spans="1:15" ht="23.25" customHeight="1">
      <c r="A35" s="6" t="s">
        <v>156</v>
      </c>
      <c r="B35" s="6" t="s">
        <v>157</v>
      </c>
      <c r="C35" s="83">
        <v>34.4131</v>
      </c>
      <c r="D35" s="83"/>
      <c r="E35" s="83">
        <v>34.4131</v>
      </c>
      <c r="F35" s="139">
        <v>34.4131</v>
      </c>
      <c r="G35" s="85"/>
      <c r="H35" s="85"/>
      <c r="I35" s="85"/>
      <c r="J35" s="86"/>
      <c r="K35" s="86"/>
      <c r="L35" s="86"/>
      <c r="M35" s="86"/>
      <c r="N35" s="86"/>
      <c r="O35" s="86"/>
    </row>
    <row r="36" spans="1:256" s="87" customFormat="1" ht="23.25" customHeight="1">
      <c r="A36" s="5" t="s">
        <v>158</v>
      </c>
      <c r="B36" s="5" t="s">
        <v>159</v>
      </c>
      <c r="C36" s="83">
        <v>34.4131</v>
      </c>
      <c r="D36" s="83"/>
      <c r="E36" s="83">
        <v>34.4131</v>
      </c>
      <c r="F36" s="139">
        <v>34.4131</v>
      </c>
      <c r="G36" s="132"/>
      <c r="H36" s="85"/>
      <c r="I36" s="85"/>
      <c r="J36" s="85"/>
      <c r="K36" s="85"/>
      <c r="L36" s="85"/>
      <c r="M36" s="85"/>
      <c r="N36" s="85"/>
      <c r="O36" s="85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  <c r="HU36" s="16"/>
      <c r="HV36" s="16"/>
      <c r="HW36" s="16"/>
      <c r="HX36" s="16"/>
      <c r="HY36" s="16"/>
      <c r="HZ36" s="16"/>
      <c r="IA36" s="16"/>
      <c r="IB36" s="16"/>
      <c r="IC36" s="16"/>
      <c r="ID36" s="16"/>
      <c r="IE36" s="16"/>
      <c r="IF36" s="16"/>
      <c r="IG36" s="16"/>
      <c r="IH36" s="16"/>
      <c r="II36" s="16"/>
      <c r="IJ36" s="16"/>
      <c r="IK36" s="16"/>
      <c r="IL36" s="16"/>
      <c r="IM36" s="16"/>
      <c r="IN36" s="16"/>
      <c r="IO36" s="16"/>
      <c r="IP36" s="16"/>
      <c r="IQ36" s="16"/>
      <c r="IR36" s="16"/>
      <c r="IS36" s="16"/>
      <c r="IT36" s="16"/>
      <c r="IU36" s="16"/>
      <c r="IV36" s="16"/>
    </row>
  </sheetData>
  <sheetProtection/>
  <mergeCells count="12">
    <mergeCell ref="A4:A5"/>
    <mergeCell ref="B4:B5"/>
    <mergeCell ref="O4:O5"/>
    <mergeCell ref="A2:O2"/>
    <mergeCell ref="D4:D5"/>
    <mergeCell ref="E4:I4"/>
    <mergeCell ref="J4:J5"/>
    <mergeCell ref="K4:K5"/>
    <mergeCell ref="L4:L5"/>
    <mergeCell ref="M4:M5"/>
    <mergeCell ref="N4:N5"/>
    <mergeCell ref="C4:C5"/>
  </mergeCells>
  <printOptions horizontalCentered="1"/>
  <pageMargins left="0.3937007874015748" right="0.3937007874015748" top="0.3937007874015748" bottom="0.31496062992125984" header="0.5118110236220472" footer="0.5118110236220472"/>
  <pageSetup fitToWidth="0" fitToHeight="1"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36"/>
  <sheetViews>
    <sheetView showGridLines="0" zoomScalePageLayoutView="0" workbookViewId="0" topLeftCell="A7">
      <selection activeCell="K8" sqref="K8"/>
    </sheetView>
  </sheetViews>
  <sheetFormatPr defaultColWidth="9.140625" defaultRowHeight="12.75" customHeight="1"/>
  <cols>
    <col min="1" max="1" width="18.140625" style="13" customWidth="1"/>
    <col min="2" max="2" width="46.421875" style="13" customWidth="1"/>
    <col min="3" max="4" width="16.8515625" style="113" customWidth="1"/>
    <col min="5" max="5" width="18.28125" style="113" customWidth="1"/>
    <col min="6" max="6" width="21.28125" style="13" customWidth="1"/>
    <col min="7" max="8" width="18.57421875" style="13" customWidth="1"/>
    <col min="9" max="9" width="9.140625" style="13" customWidth="1"/>
    <col min="10" max="10" width="13.57421875" style="13" customWidth="1"/>
    <col min="11" max="16384" width="9.140625" style="13" customWidth="1"/>
  </cols>
  <sheetData>
    <row r="1" spans="1:10" ht="21" customHeight="1">
      <c r="A1" s="45"/>
      <c r="B1" s="45"/>
      <c r="C1" s="112"/>
      <c r="D1" s="112"/>
      <c r="E1" s="112"/>
      <c r="F1" s="45"/>
      <c r="G1" s="45"/>
      <c r="H1" s="88"/>
      <c r="I1" s="45"/>
      <c r="J1" s="45"/>
    </row>
    <row r="2" spans="1:10" ht="29.25" customHeight="1">
      <c r="A2" s="179" t="s">
        <v>62</v>
      </c>
      <c r="B2" s="179"/>
      <c r="C2" s="179"/>
      <c r="D2" s="179"/>
      <c r="E2" s="179"/>
      <c r="F2" s="179"/>
      <c r="G2" s="179"/>
      <c r="H2" s="179"/>
      <c r="I2" s="89"/>
      <c r="J2" s="89"/>
    </row>
    <row r="3" spans="1:10" ht="21" customHeight="1">
      <c r="A3" s="30" t="s">
        <v>245</v>
      </c>
      <c r="B3" s="31"/>
      <c r="C3" s="140"/>
      <c r="D3" s="140"/>
      <c r="E3" s="140"/>
      <c r="F3" s="31"/>
      <c r="G3" s="31"/>
      <c r="H3" s="32" t="s">
        <v>9</v>
      </c>
      <c r="I3" s="45"/>
      <c r="J3" s="45"/>
    </row>
    <row r="4" spans="1:10" ht="21" customHeight="1">
      <c r="A4" s="178" t="s">
        <v>63</v>
      </c>
      <c r="B4" s="178"/>
      <c r="C4" s="180" t="s">
        <v>47</v>
      </c>
      <c r="D4" s="183" t="s">
        <v>64</v>
      </c>
      <c r="E4" s="178" t="s">
        <v>65</v>
      </c>
      <c r="F4" s="182" t="s">
        <v>66</v>
      </c>
      <c r="G4" s="178" t="s">
        <v>67</v>
      </c>
      <c r="H4" s="181" t="s">
        <v>68</v>
      </c>
      <c r="I4" s="45"/>
      <c r="J4" s="45"/>
    </row>
    <row r="5" spans="1:10" ht="21" customHeight="1">
      <c r="A5" s="33" t="s">
        <v>69</v>
      </c>
      <c r="B5" s="33" t="s">
        <v>70</v>
      </c>
      <c r="C5" s="180"/>
      <c r="D5" s="183"/>
      <c r="E5" s="178"/>
      <c r="F5" s="182"/>
      <c r="G5" s="178"/>
      <c r="H5" s="181"/>
      <c r="I5" s="45"/>
      <c r="J5" s="45"/>
    </row>
    <row r="6" spans="1:10" ht="21" customHeight="1">
      <c r="A6" s="34" t="s">
        <v>60</v>
      </c>
      <c r="B6" s="34" t="s">
        <v>60</v>
      </c>
      <c r="C6" s="34">
        <v>1</v>
      </c>
      <c r="D6" s="36">
        <f>C6+1</f>
        <v>2</v>
      </c>
      <c r="E6" s="36">
        <f>D6+1</f>
        <v>3</v>
      </c>
      <c r="F6" s="36">
        <f>E6+1</f>
        <v>4</v>
      </c>
      <c r="G6" s="36">
        <f>F6+1</f>
        <v>5</v>
      </c>
      <c r="H6" s="36">
        <f>G6+1</f>
        <v>6</v>
      </c>
      <c r="I6" s="45"/>
      <c r="J6" s="45"/>
    </row>
    <row r="7" spans="1:10" ht="23.25" customHeight="1">
      <c r="A7" s="91" t="s">
        <v>45</v>
      </c>
      <c r="B7" s="91" t="s">
        <v>46</v>
      </c>
      <c r="C7" s="115" t="s">
        <v>0</v>
      </c>
      <c r="D7" s="115" t="s">
        <v>71</v>
      </c>
      <c r="E7" s="115" t="s">
        <v>72</v>
      </c>
      <c r="F7" s="92" t="s">
        <v>51</v>
      </c>
      <c r="G7" s="39" t="s">
        <v>73</v>
      </c>
      <c r="H7" s="93" t="s">
        <v>74</v>
      </c>
      <c r="I7" s="45"/>
      <c r="J7" s="45"/>
    </row>
    <row r="8" spans="1:10" ht="21.75" customHeight="1">
      <c r="A8" s="3"/>
      <c r="B8" s="7" t="s">
        <v>173</v>
      </c>
      <c r="C8" s="75">
        <v>884.19</v>
      </c>
      <c r="D8" s="75">
        <v>452.4145</v>
      </c>
      <c r="E8" s="75">
        <v>431.7732</v>
      </c>
      <c r="F8" s="4"/>
      <c r="G8" s="4"/>
      <c r="H8" s="4"/>
      <c r="I8" s="45"/>
      <c r="J8" s="45"/>
    </row>
    <row r="9" spans="1:10" s="96" customFormat="1" ht="15.75" customHeight="1">
      <c r="A9" s="2" t="s">
        <v>117</v>
      </c>
      <c r="B9" s="2" t="s">
        <v>118</v>
      </c>
      <c r="C9" s="75">
        <v>9.27</v>
      </c>
      <c r="D9" s="75"/>
      <c r="E9" s="75">
        <v>9.27</v>
      </c>
      <c r="F9" s="94"/>
      <c r="G9" s="94"/>
      <c r="H9" s="94"/>
      <c r="I9" s="95"/>
      <c r="J9" s="95"/>
    </row>
    <row r="10" spans="1:10" ht="15.75" customHeight="1">
      <c r="A10" s="1" t="s">
        <v>119</v>
      </c>
      <c r="B10" s="1" t="s">
        <v>120</v>
      </c>
      <c r="C10" s="75">
        <v>9.27</v>
      </c>
      <c r="D10" s="75"/>
      <c r="E10" s="75">
        <v>9.27</v>
      </c>
      <c r="F10" s="97"/>
      <c r="G10" s="97"/>
      <c r="H10" s="97"/>
      <c r="I10" s="45"/>
      <c r="J10" s="45"/>
    </row>
    <row r="11" spans="1:10" ht="15.75" customHeight="1">
      <c r="A11" s="1" t="s">
        <v>160</v>
      </c>
      <c r="B11" s="1" t="s">
        <v>121</v>
      </c>
      <c r="C11" s="75">
        <v>4</v>
      </c>
      <c r="D11" s="75"/>
      <c r="E11" s="75">
        <v>4</v>
      </c>
      <c r="F11" s="97"/>
      <c r="G11" s="97"/>
      <c r="H11" s="97"/>
      <c r="I11" s="45"/>
      <c r="J11" s="45"/>
    </row>
    <row r="12" spans="1:10" ht="15.75" customHeight="1">
      <c r="A12" s="1" t="s">
        <v>122</v>
      </c>
      <c r="B12" s="1" t="s">
        <v>123</v>
      </c>
      <c r="C12" s="75">
        <v>5.27</v>
      </c>
      <c r="D12" s="75"/>
      <c r="E12" s="75">
        <v>5.27</v>
      </c>
      <c r="F12" s="97"/>
      <c r="G12" s="97"/>
      <c r="H12" s="97"/>
      <c r="I12" s="45"/>
      <c r="J12" s="45"/>
    </row>
    <row r="13" spans="1:10" ht="15.75" customHeight="1">
      <c r="A13" s="2" t="s">
        <v>124</v>
      </c>
      <c r="B13" s="2" t="s">
        <v>125</v>
      </c>
      <c r="C13" s="75">
        <v>464.38</v>
      </c>
      <c r="D13" s="75">
        <v>321.28</v>
      </c>
      <c r="E13" s="141">
        <v>143.1</v>
      </c>
      <c r="F13" s="97"/>
      <c r="G13" s="97"/>
      <c r="H13" s="97"/>
      <c r="I13" s="45"/>
      <c r="J13" s="45"/>
    </row>
    <row r="14" spans="1:10" ht="15.75" customHeight="1">
      <c r="A14" s="1" t="s">
        <v>126</v>
      </c>
      <c r="B14" s="1" t="s">
        <v>127</v>
      </c>
      <c r="C14" s="75">
        <v>321.28</v>
      </c>
      <c r="D14" s="75">
        <v>321.28</v>
      </c>
      <c r="E14" s="141"/>
      <c r="F14" s="97"/>
      <c r="G14" s="97"/>
      <c r="H14" s="97"/>
      <c r="I14" s="45"/>
      <c r="J14" s="45"/>
    </row>
    <row r="15" spans="1:10" ht="15.75" customHeight="1">
      <c r="A15" s="1" t="s">
        <v>171</v>
      </c>
      <c r="B15" s="1" t="s">
        <v>172</v>
      </c>
      <c r="C15" s="75">
        <v>143.1</v>
      </c>
      <c r="D15" s="75"/>
      <c r="E15" s="75">
        <v>143.1</v>
      </c>
      <c r="F15" s="97"/>
      <c r="G15" s="97"/>
      <c r="H15" s="97"/>
      <c r="I15" s="45"/>
      <c r="J15" s="45"/>
    </row>
    <row r="16" spans="1:10" ht="15.75" customHeight="1">
      <c r="A16" s="2" t="s">
        <v>164</v>
      </c>
      <c r="B16" s="2" t="s">
        <v>166</v>
      </c>
      <c r="C16" s="75">
        <v>6.9</v>
      </c>
      <c r="D16" s="75"/>
      <c r="E16" s="75">
        <v>6.9</v>
      </c>
      <c r="F16" s="97"/>
      <c r="G16" s="97"/>
      <c r="H16" s="97"/>
      <c r="I16" s="45"/>
      <c r="J16" s="45"/>
    </row>
    <row r="17" spans="1:10" ht="15.75" customHeight="1">
      <c r="A17" s="1" t="s">
        <v>165</v>
      </c>
      <c r="B17" s="1" t="s">
        <v>167</v>
      </c>
      <c r="C17" s="75">
        <v>6.9</v>
      </c>
      <c r="D17" s="75"/>
      <c r="E17" s="75">
        <v>6.9</v>
      </c>
      <c r="F17" s="97"/>
      <c r="G17" s="97"/>
      <c r="H17" s="97"/>
      <c r="I17" s="45"/>
      <c r="J17" s="45"/>
    </row>
    <row r="18" spans="1:10" s="96" customFormat="1" ht="15.75" customHeight="1">
      <c r="A18" s="2" t="s">
        <v>128</v>
      </c>
      <c r="B18" s="2" t="s">
        <v>129</v>
      </c>
      <c r="C18" s="75">
        <v>9.5</v>
      </c>
      <c r="D18" s="75"/>
      <c r="E18" s="75">
        <v>9.5</v>
      </c>
      <c r="F18" s="94"/>
      <c r="G18" s="94"/>
      <c r="H18" s="94"/>
      <c r="I18" s="95"/>
      <c r="J18" s="95"/>
    </row>
    <row r="19" spans="1:10" ht="15.75" customHeight="1">
      <c r="A19" s="1" t="s">
        <v>161</v>
      </c>
      <c r="B19" s="1" t="s">
        <v>162</v>
      </c>
      <c r="C19" s="75">
        <v>9.5</v>
      </c>
      <c r="D19" s="75"/>
      <c r="E19" s="75">
        <v>9.5</v>
      </c>
      <c r="F19" s="97"/>
      <c r="G19" s="97"/>
      <c r="H19" s="97"/>
      <c r="I19" s="45"/>
      <c r="J19" s="45"/>
    </row>
    <row r="20" spans="1:10" ht="15.75" customHeight="1">
      <c r="A20" s="1" t="s">
        <v>163</v>
      </c>
      <c r="B20" s="1" t="s">
        <v>168</v>
      </c>
      <c r="C20" s="75">
        <v>9.5</v>
      </c>
      <c r="D20" s="75"/>
      <c r="E20" s="75">
        <v>9.5</v>
      </c>
      <c r="F20" s="97"/>
      <c r="G20" s="97"/>
      <c r="H20" s="97"/>
      <c r="I20" s="45"/>
      <c r="J20" s="45"/>
    </row>
    <row r="21" spans="1:10" ht="15.75" customHeight="1">
      <c r="A21" s="2" t="s">
        <v>246</v>
      </c>
      <c r="B21" s="2" t="s">
        <v>247</v>
      </c>
      <c r="C21" s="75">
        <v>72.28</v>
      </c>
      <c r="D21" s="75">
        <v>72.28</v>
      </c>
      <c r="E21" s="75"/>
      <c r="F21" s="97"/>
      <c r="G21" s="97"/>
      <c r="H21" s="97"/>
      <c r="I21" s="45"/>
      <c r="J21" s="45"/>
    </row>
    <row r="22" spans="1:10" ht="15.75" customHeight="1">
      <c r="A22" s="1" t="s">
        <v>132</v>
      </c>
      <c r="B22" s="1" t="s">
        <v>133</v>
      </c>
      <c r="C22" s="75">
        <v>19.56</v>
      </c>
      <c r="D22" s="75">
        <v>19.56</v>
      </c>
      <c r="E22" s="75"/>
      <c r="F22" s="97"/>
      <c r="G22" s="97"/>
      <c r="H22" s="97"/>
      <c r="I22" s="45"/>
      <c r="J22" s="45"/>
    </row>
    <row r="23" spans="1:10" ht="15.75" customHeight="1">
      <c r="A23" s="1" t="s">
        <v>134</v>
      </c>
      <c r="B23" s="1" t="s">
        <v>135</v>
      </c>
      <c r="C23" s="75">
        <v>52.71</v>
      </c>
      <c r="D23" s="75">
        <v>52.71</v>
      </c>
      <c r="E23" s="75"/>
      <c r="F23" s="97"/>
      <c r="G23" s="97"/>
      <c r="H23" s="97"/>
      <c r="I23" s="45"/>
      <c r="J23" s="45"/>
    </row>
    <row r="24" spans="1:256" s="99" customFormat="1" ht="15.75" customHeight="1">
      <c r="A24" s="2" t="s">
        <v>136</v>
      </c>
      <c r="B24" s="2" t="s">
        <v>137</v>
      </c>
      <c r="C24" s="75">
        <v>24.44</v>
      </c>
      <c r="D24" s="75">
        <v>24.44</v>
      </c>
      <c r="E24" s="75"/>
      <c r="F24" s="98"/>
      <c r="G24" s="98"/>
      <c r="H24" s="98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96"/>
      <c r="BF24" s="96"/>
      <c r="BG24" s="96"/>
      <c r="BH24" s="96"/>
      <c r="BI24" s="96"/>
      <c r="BJ24" s="96"/>
      <c r="BK24" s="96"/>
      <c r="BL24" s="96"/>
      <c r="BM24" s="96"/>
      <c r="BN24" s="96"/>
      <c r="BO24" s="96"/>
      <c r="BP24" s="96"/>
      <c r="BQ24" s="96"/>
      <c r="BR24" s="96"/>
      <c r="BS24" s="96"/>
      <c r="BT24" s="96"/>
      <c r="BU24" s="96"/>
      <c r="BV24" s="96"/>
      <c r="BW24" s="96"/>
      <c r="BX24" s="96"/>
      <c r="BY24" s="96"/>
      <c r="BZ24" s="96"/>
      <c r="CA24" s="96"/>
      <c r="CB24" s="96"/>
      <c r="CC24" s="96"/>
      <c r="CD24" s="96"/>
      <c r="CE24" s="96"/>
      <c r="CF24" s="96"/>
      <c r="CG24" s="96"/>
      <c r="CH24" s="96"/>
      <c r="CI24" s="96"/>
      <c r="CJ24" s="96"/>
      <c r="CK24" s="96"/>
      <c r="CL24" s="96"/>
      <c r="CM24" s="96"/>
      <c r="CN24" s="96"/>
      <c r="CO24" s="96"/>
      <c r="CP24" s="96"/>
      <c r="CQ24" s="96"/>
      <c r="CR24" s="96"/>
      <c r="CS24" s="96"/>
      <c r="CT24" s="96"/>
      <c r="CU24" s="96"/>
      <c r="CV24" s="96"/>
      <c r="CW24" s="96"/>
      <c r="CX24" s="96"/>
      <c r="CY24" s="96"/>
      <c r="CZ24" s="96"/>
      <c r="DA24" s="96"/>
      <c r="DB24" s="96"/>
      <c r="DC24" s="96"/>
      <c r="DD24" s="96"/>
      <c r="DE24" s="96"/>
      <c r="DF24" s="96"/>
      <c r="DG24" s="96"/>
      <c r="DH24" s="96"/>
      <c r="DI24" s="96"/>
      <c r="DJ24" s="96"/>
      <c r="DK24" s="96"/>
      <c r="DL24" s="96"/>
      <c r="DM24" s="96"/>
      <c r="DN24" s="96"/>
      <c r="DO24" s="96"/>
      <c r="DP24" s="96"/>
      <c r="DQ24" s="96"/>
      <c r="DR24" s="96"/>
      <c r="DS24" s="96"/>
      <c r="DT24" s="96"/>
      <c r="DU24" s="96"/>
      <c r="DV24" s="96"/>
      <c r="DW24" s="96"/>
      <c r="DX24" s="96"/>
      <c r="DY24" s="96"/>
      <c r="DZ24" s="96"/>
      <c r="EA24" s="96"/>
      <c r="EB24" s="96"/>
      <c r="EC24" s="96"/>
      <c r="ED24" s="96"/>
      <c r="EE24" s="96"/>
      <c r="EF24" s="96"/>
      <c r="EG24" s="96"/>
      <c r="EH24" s="96"/>
      <c r="EI24" s="96"/>
      <c r="EJ24" s="96"/>
      <c r="EK24" s="96"/>
      <c r="EL24" s="96"/>
      <c r="EM24" s="96"/>
      <c r="EN24" s="96"/>
      <c r="EO24" s="96"/>
      <c r="EP24" s="96"/>
      <c r="EQ24" s="96"/>
      <c r="ER24" s="96"/>
      <c r="ES24" s="96"/>
      <c r="ET24" s="96"/>
      <c r="EU24" s="96"/>
      <c r="EV24" s="96"/>
      <c r="EW24" s="96"/>
      <c r="EX24" s="96"/>
      <c r="EY24" s="96"/>
      <c r="EZ24" s="96"/>
      <c r="FA24" s="96"/>
      <c r="FB24" s="96"/>
      <c r="FC24" s="96"/>
      <c r="FD24" s="96"/>
      <c r="FE24" s="96"/>
      <c r="FF24" s="96"/>
      <c r="FG24" s="96"/>
      <c r="FH24" s="96"/>
      <c r="FI24" s="96"/>
      <c r="FJ24" s="96"/>
      <c r="FK24" s="96"/>
      <c r="FL24" s="96"/>
      <c r="FM24" s="96"/>
      <c r="FN24" s="96"/>
      <c r="FO24" s="96"/>
      <c r="FP24" s="96"/>
      <c r="FQ24" s="96"/>
      <c r="FR24" s="96"/>
      <c r="FS24" s="96"/>
      <c r="FT24" s="96"/>
      <c r="FU24" s="96"/>
      <c r="FV24" s="96"/>
      <c r="FW24" s="96"/>
      <c r="FX24" s="96"/>
      <c r="FY24" s="96"/>
      <c r="FZ24" s="96"/>
      <c r="GA24" s="96"/>
      <c r="GB24" s="96"/>
      <c r="GC24" s="96"/>
      <c r="GD24" s="96"/>
      <c r="GE24" s="96"/>
      <c r="GF24" s="96"/>
      <c r="GG24" s="96"/>
      <c r="GH24" s="96"/>
      <c r="GI24" s="96"/>
      <c r="GJ24" s="96"/>
      <c r="GK24" s="96"/>
      <c r="GL24" s="96"/>
      <c r="GM24" s="96"/>
      <c r="GN24" s="96"/>
      <c r="GO24" s="96"/>
      <c r="GP24" s="96"/>
      <c r="GQ24" s="96"/>
      <c r="GR24" s="96"/>
      <c r="GS24" s="96"/>
      <c r="GT24" s="96"/>
      <c r="GU24" s="96"/>
      <c r="GV24" s="96"/>
      <c r="GW24" s="96"/>
      <c r="GX24" s="96"/>
      <c r="GY24" s="96"/>
      <c r="GZ24" s="96"/>
      <c r="HA24" s="96"/>
      <c r="HB24" s="96"/>
      <c r="HC24" s="96"/>
      <c r="HD24" s="96"/>
      <c r="HE24" s="96"/>
      <c r="HF24" s="96"/>
      <c r="HG24" s="96"/>
      <c r="HH24" s="96"/>
      <c r="HI24" s="96"/>
      <c r="HJ24" s="96"/>
      <c r="HK24" s="96"/>
      <c r="HL24" s="96"/>
      <c r="HM24" s="96"/>
      <c r="HN24" s="96"/>
      <c r="HO24" s="96"/>
      <c r="HP24" s="96"/>
      <c r="HQ24" s="96"/>
      <c r="HR24" s="96"/>
      <c r="HS24" s="96"/>
      <c r="HT24" s="96"/>
      <c r="HU24" s="96"/>
      <c r="HV24" s="96"/>
      <c r="HW24" s="96"/>
      <c r="HX24" s="96"/>
      <c r="HY24" s="96"/>
      <c r="HZ24" s="96"/>
      <c r="IA24" s="96"/>
      <c r="IB24" s="96"/>
      <c r="IC24" s="96"/>
      <c r="ID24" s="96"/>
      <c r="IE24" s="96"/>
      <c r="IF24" s="96"/>
      <c r="IG24" s="96"/>
      <c r="IH24" s="96"/>
      <c r="II24" s="96"/>
      <c r="IJ24" s="96"/>
      <c r="IK24" s="96"/>
      <c r="IL24" s="96"/>
      <c r="IM24" s="96"/>
      <c r="IN24" s="96"/>
      <c r="IO24" s="96"/>
      <c r="IP24" s="96"/>
      <c r="IQ24" s="96"/>
      <c r="IR24" s="96"/>
      <c r="IS24" s="96"/>
      <c r="IT24" s="96"/>
      <c r="IU24" s="96"/>
      <c r="IV24" s="96"/>
    </row>
    <row r="25" spans="1:8" ht="15.75" customHeight="1">
      <c r="A25" s="1" t="s">
        <v>138</v>
      </c>
      <c r="B25" s="1" t="s">
        <v>139</v>
      </c>
      <c r="C25" s="75">
        <v>24.44</v>
      </c>
      <c r="D25" s="75">
        <v>24.44</v>
      </c>
      <c r="E25" s="75"/>
      <c r="F25" s="77"/>
      <c r="G25" s="77"/>
      <c r="H25" s="77"/>
    </row>
    <row r="26" spans="1:8" ht="15.75" customHeight="1">
      <c r="A26" s="1" t="s">
        <v>140</v>
      </c>
      <c r="B26" s="1" t="s">
        <v>141</v>
      </c>
      <c r="C26" s="75">
        <v>24.44</v>
      </c>
      <c r="D26" s="75">
        <v>24.44</v>
      </c>
      <c r="E26" s="75"/>
      <c r="F26" s="77"/>
      <c r="G26" s="77"/>
      <c r="H26" s="77"/>
    </row>
    <row r="27" spans="1:256" s="99" customFormat="1" ht="15.75" customHeight="1">
      <c r="A27" s="2" t="s">
        <v>142</v>
      </c>
      <c r="B27" s="2" t="s">
        <v>143</v>
      </c>
      <c r="C27" s="75">
        <v>12.32</v>
      </c>
      <c r="D27" s="75"/>
      <c r="E27" s="75">
        <v>12.32</v>
      </c>
      <c r="F27" s="98"/>
      <c r="G27" s="98"/>
      <c r="H27" s="98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96"/>
      <c r="BC27" s="96"/>
      <c r="BD27" s="96"/>
      <c r="BE27" s="96"/>
      <c r="BF27" s="96"/>
      <c r="BG27" s="96"/>
      <c r="BH27" s="96"/>
      <c r="BI27" s="96"/>
      <c r="BJ27" s="96"/>
      <c r="BK27" s="96"/>
      <c r="BL27" s="96"/>
      <c r="BM27" s="96"/>
      <c r="BN27" s="96"/>
      <c r="BO27" s="96"/>
      <c r="BP27" s="96"/>
      <c r="BQ27" s="96"/>
      <c r="BR27" s="96"/>
      <c r="BS27" s="96"/>
      <c r="BT27" s="96"/>
      <c r="BU27" s="96"/>
      <c r="BV27" s="96"/>
      <c r="BW27" s="96"/>
      <c r="BX27" s="96"/>
      <c r="BY27" s="96"/>
      <c r="BZ27" s="96"/>
      <c r="CA27" s="96"/>
      <c r="CB27" s="96"/>
      <c r="CC27" s="96"/>
      <c r="CD27" s="96"/>
      <c r="CE27" s="96"/>
      <c r="CF27" s="96"/>
      <c r="CG27" s="96"/>
      <c r="CH27" s="96"/>
      <c r="CI27" s="96"/>
      <c r="CJ27" s="96"/>
      <c r="CK27" s="96"/>
      <c r="CL27" s="96"/>
      <c r="CM27" s="96"/>
      <c r="CN27" s="96"/>
      <c r="CO27" s="96"/>
      <c r="CP27" s="96"/>
      <c r="CQ27" s="96"/>
      <c r="CR27" s="96"/>
      <c r="CS27" s="96"/>
      <c r="CT27" s="96"/>
      <c r="CU27" s="96"/>
      <c r="CV27" s="96"/>
      <c r="CW27" s="96"/>
      <c r="CX27" s="96"/>
      <c r="CY27" s="96"/>
      <c r="CZ27" s="96"/>
      <c r="DA27" s="96"/>
      <c r="DB27" s="96"/>
      <c r="DC27" s="96"/>
      <c r="DD27" s="96"/>
      <c r="DE27" s="96"/>
      <c r="DF27" s="96"/>
      <c r="DG27" s="96"/>
      <c r="DH27" s="96"/>
      <c r="DI27" s="96"/>
      <c r="DJ27" s="96"/>
      <c r="DK27" s="96"/>
      <c r="DL27" s="96"/>
      <c r="DM27" s="96"/>
      <c r="DN27" s="96"/>
      <c r="DO27" s="96"/>
      <c r="DP27" s="96"/>
      <c r="DQ27" s="96"/>
      <c r="DR27" s="96"/>
      <c r="DS27" s="96"/>
      <c r="DT27" s="96"/>
      <c r="DU27" s="96"/>
      <c r="DV27" s="96"/>
      <c r="DW27" s="96"/>
      <c r="DX27" s="96"/>
      <c r="DY27" s="96"/>
      <c r="DZ27" s="96"/>
      <c r="EA27" s="96"/>
      <c r="EB27" s="96"/>
      <c r="EC27" s="96"/>
      <c r="ED27" s="96"/>
      <c r="EE27" s="96"/>
      <c r="EF27" s="96"/>
      <c r="EG27" s="96"/>
      <c r="EH27" s="96"/>
      <c r="EI27" s="96"/>
      <c r="EJ27" s="96"/>
      <c r="EK27" s="96"/>
      <c r="EL27" s="96"/>
      <c r="EM27" s="96"/>
      <c r="EN27" s="96"/>
      <c r="EO27" s="96"/>
      <c r="EP27" s="96"/>
      <c r="EQ27" s="96"/>
      <c r="ER27" s="96"/>
      <c r="ES27" s="96"/>
      <c r="ET27" s="96"/>
      <c r="EU27" s="96"/>
      <c r="EV27" s="96"/>
      <c r="EW27" s="96"/>
      <c r="EX27" s="96"/>
      <c r="EY27" s="96"/>
      <c r="EZ27" s="96"/>
      <c r="FA27" s="96"/>
      <c r="FB27" s="96"/>
      <c r="FC27" s="96"/>
      <c r="FD27" s="96"/>
      <c r="FE27" s="96"/>
      <c r="FF27" s="96"/>
      <c r="FG27" s="96"/>
      <c r="FH27" s="96"/>
      <c r="FI27" s="96"/>
      <c r="FJ27" s="96"/>
      <c r="FK27" s="96"/>
      <c r="FL27" s="96"/>
      <c r="FM27" s="96"/>
      <c r="FN27" s="96"/>
      <c r="FO27" s="96"/>
      <c r="FP27" s="96"/>
      <c r="FQ27" s="96"/>
      <c r="FR27" s="96"/>
      <c r="FS27" s="96"/>
      <c r="FT27" s="96"/>
      <c r="FU27" s="96"/>
      <c r="FV27" s="96"/>
      <c r="FW27" s="96"/>
      <c r="FX27" s="96"/>
      <c r="FY27" s="96"/>
      <c r="FZ27" s="96"/>
      <c r="GA27" s="96"/>
      <c r="GB27" s="96"/>
      <c r="GC27" s="96"/>
      <c r="GD27" s="96"/>
      <c r="GE27" s="96"/>
      <c r="GF27" s="96"/>
      <c r="GG27" s="96"/>
      <c r="GH27" s="96"/>
      <c r="GI27" s="96"/>
      <c r="GJ27" s="96"/>
      <c r="GK27" s="96"/>
      <c r="GL27" s="96"/>
      <c r="GM27" s="96"/>
      <c r="GN27" s="96"/>
      <c r="GO27" s="96"/>
      <c r="GP27" s="96"/>
      <c r="GQ27" s="96"/>
      <c r="GR27" s="96"/>
      <c r="GS27" s="96"/>
      <c r="GT27" s="96"/>
      <c r="GU27" s="96"/>
      <c r="GV27" s="96"/>
      <c r="GW27" s="96"/>
      <c r="GX27" s="96"/>
      <c r="GY27" s="96"/>
      <c r="GZ27" s="96"/>
      <c r="HA27" s="96"/>
      <c r="HB27" s="96"/>
      <c r="HC27" s="96"/>
      <c r="HD27" s="96"/>
      <c r="HE27" s="96"/>
      <c r="HF27" s="96"/>
      <c r="HG27" s="96"/>
      <c r="HH27" s="96"/>
      <c r="HI27" s="96"/>
      <c r="HJ27" s="96"/>
      <c r="HK27" s="96"/>
      <c r="HL27" s="96"/>
      <c r="HM27" s="96"/>
      <c r="HN27" s="96"/>
      <c r="HO27" s="96"/>
      <c r="HP27" s="96"/>
      <c r="HQ27" s="96"/>
      <c r="HR27" s="96"/>
      <c r="HS27" s="96"/>
      <c r="HT27" s="96"/>
      <c r="HU27" s="96"/>
      <c r="HV27" s="96"/>
      <c r="HW27" s="96"/>
      <c r="HX27" s="96"/>
      <c r="HY27" s="96"/>
      <c r="HZ27" s="96"/>
      <c r="IA27" s="96"/>
      <c r="IB27" s="96"/>
      <c r="IC27" s="96"/>
      <c r="ID27" s="96"/>
      <c r="IE27" s="96"/>
      <c r="IF27" s="96"/>
      <c r="IG27" s="96"/>
      <c r="IH27" s="96"/>
      <c r="II27" s="96"/>
      <c r="IJ27" s="96"/>
      <c r="IK27" s="96"/>
      <c r="IL27" s="96"/>
      <c r="IM27" s="96"/>
      <c r="IN27" s="96"/>
      <c r="IO27" s="96"/>
      <c r="IP27" s="96"/>
      <c r="IQ27" s="96"/>
      <c r="IR27" s="96"/>
      <c r="IS27" s="96"/>
      <c r="IT27" s="96"/>
      <c r="IU27" s="96"/>
      <c r="IV27" s="96"/>
    </row>
    <row r="28" spans="1:8" ht="15.75" customHeight="1">
      <c r="A28" s="1" t="s">
        <v>144</v>
      </c>
      <c r="B28" s="1" t="s">
        <v>145</v>
      </c>
      <c r="C28" s="75">
        <v>12.32</v>
      </c>
      <c r="D28" s="75"/>
      <c r="E28" s="75">
        <v>12.32</v>
      </c>
      <c r="F28" s="77"/>
      <c r="G28" s="77"/>
      <c r="H28" s="77"/>
    </row>
    <row r="29" spans="1:8" ht="15.75" customHeight="1">
      <c r="A29" s="1" t="s">
        <v>146</v>
      </c>
      <c r="B29" s="1" t="s">
        <v>147</v>
      </c>
      <c r="C29" s="75">
        <v>12.32</v>
      </c>
      <c r="D29" s="75"/>
      <c r="E29" s="75">
        <v>12.32</v>
      </c>
      <c r="F29" s="77"/>
      <c r="G29" s="77"/>
      <c r="H29" s="77"/>
    </row>
    <row r="30" spans="1:256" s="99" customFormat="1" ht="15.75" customHeight="1">
      <c r="A30" s="2" t="s">
        <v>148</v>
      </c>
      <c r="B30" s="2" t="s">
        <v>149</v>
      </c>
      <c r="C30" s="75">
        <v>250.68</v>
      </c>
      <c r="D30" s="75"/>
      <c r="E30" s="75">
        <v>250.68</v>
      </c>
      <c r="F30" s="98"/>
      <c r="G30" s="98"/>
      <c r="H30" s="98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6"/>
      <c r="BM30" s="96"/>
      <c r="BN30" s="96"/>
      <c r="BO30" s="96"/>
      <c r="BP30" s="96"/>
      <c r="BQ30" s="96"/>
      <c r="BR30" s="96"/>
      <c r="BS30" s="96"/>
      <c r="BT30" s="96"/>
      <c r="BU30" s="96"/>
      <c r="BV30" s="96"/>
      <c r="BW30" s="96"/>
      <c r="BX30" s="96"/>
      <c r="BY30" s="96"/>
      <c r="BZ30" s="96"/>
      <c r="CA30" s="96"/>
      <c r="CB30" s="96"/>
      <c r="CC30" s="96"/>
      <c r="CD30" s="96"/>
      <c r="CE30" s="96"/>
      <c r="CF30" s="96"/>
      <c r="CG30" s="96"/>
      <c r="CH30" s="96"/>
      <c r="CI30" s="96"/>
      <c r="CJ30" s="96"/>
      <c r="CK30" s="96"/>
      <c r="CL30" s="96"/>
      <c r="CM30" s="96"/>
      <c r="CN30" s="96"/>
      <c r="CO30" s="96"/>
      <c r="CP30" s="96"/>
      <c r="CQ30" s="96"/>
      <c r="CR30" s="96"/>
      <c r="CS30" s="96"/>
      <c r="CT30" s="96"/>
      <c r="CU30" s="96"/>
      <c r="CV30" s="96"/>
      <c r="CW30" s="96"/>
      <c r="CX30" s="96"/>
      <c r="CY30" s="96"/>
      <c r="CZ30" s="96"/>
      <c r="DA30" s="96"/>
      <c r="DB30" s="96"/>
      <c r="DC30" s="96"/>
      <c r="DD30" s="96"/>
      <c r="DE30" s="96"/>
      <c r="DF30" s="96"/>
      <c r="DG30" s="96"/>
      <c r="DH30" s="96"/>
      <c r="DI30" s="96"/>
      <c r="DJ30" s="96"/>
      <c r="DK30" s="96"/>
      <c r="DL30" s="96"/>
      <c r="DM30" s="96"/>
      <c r="DN30" s="96"/>
      <c r="DO30" s="96"/>
      <c r="DP30" s="96"/>
      <c r="DQ30" s="96"/>
      <c r="DR30" s="96"/>
      <c r="DS30" s="96"/>
      <c r="DT30" s="96"/>
      <c r="DU30" s="96"/>
      <c r="DV30" s="96"/>
      <c r="DW30" s="96"/>
      <c r="DX30" s="96"/>
      <c r="DY30" s="96"/>
      <c r="DZ30" s="96"/>
      <c r="EA30" s="96"/>
      <c r="EB30" s="96"/>
      <c r="EC30" s="96"/>
      <c r="ED30" s="96"/>
      <c r="EE30" s="96"/>
      <c r="EF30" s="96"/>
      <c r="EG30" s="96"/>
      <c r="EH30" s="96"/>
      <c r="EI30" s="96"/>
      <c r="EJ30" s="96"/>
      <c r="EK30" s="96"/>
      <c r="EL30" s="96"/>
      <c r="EM30" s="96"/>
      <c r="EN30" s="96"/>
      <c r="EO30" s="96"/>
      <c r="EP30" s="96"/>
      <c r="EQ30" s="96"/>
      <c r="ER30" s="96"/>
      <c r="ES30" s="96"/>
      <c r="ET30" s="96"/>
      <c r="EU30" s="96"/>
      <c r="EV30" s="96"/>
      <c r="EW30" s="96"/>
      <c r="EX30" s="96"/>
      <c r="EY30" s="96"/>
      <c r="EZ30" s="96"/>
      <c r="FA30" s="96"/>
      <c r="FB30" s="96"/>
      <c r="FC30" s="96"/>
      <c r="FD30" s="96"/>
      <c r="FE30" s="96"/>
      <c r="FF30" s="96"/>
      <c r="FG30" s="96"/>
      <c r="FH30" s="96"/>
      <c r="FI30" s="96"/>
      <c r="FJ30" s="96"/>
      <c r="FK30" s="96"/>
      <c r="FL30" s="96"/>
      <c r="FM30" s="96"/>
      <c r="FN30" s="96"/>
      <c r="FO30" s="96"/>
      <c r="FP30" s="96"/>
      <c r="FQ30" s="96"/>
      <c r="FR30" s="96"/>
      <c r="FS30" s="96"/>
      <c r="FT30" s="96"/>
      <c r="FU30" s="96"/>
      <c r="FV30" s="96"/>
      <c r="FW30" s="96"/>
      <c r="FX30" s="96"/>
      <c r="FY30" s="96"/>
      <c r="FZ30" s="96"/>
      <c r="GA30" s="96"/>
      <c r="GB30" s="96"/>
      <c r="GC30" s="96"/>
      <c r="GD30" s="96"/>
      <c r="GE30" s="96"/>
      <c r="GF30" s="96"/>
      <c r="GG30" s="96"/>
      <c r="GH30" s="96"/>
      <c r="GI30" s="96"/>
      <c r="GJ30" s="96"/>
      <c r="GK30" s="96"/>
      <c r="GL30" s="96"/>
      <c r="GM30" s="96"/>
      <c r="GN30" s="96"/>
      <c r="GO30" s="96"/>
      <c r="GP30" s="96"/>
      <c r="GQ30" s="96"/>
      <c r="GR30" s="96"/>
      <c r="GS30" s="96"/>
      <c r="GT30" s="96"/>
      <c r="GU30" s="96"/>
      <c r="GV30" s="96"/>
      <c r="GW30" s="96"/>
      <c r="GX30" s="96"/>
      <c r="GY30" s="96"/>
      <c r="GZ30" s="96"/>
      <c r="HA30" s="96"/>
      <c r="HB30" s="96"/>
      <c r="HC30" s="96"/>
      <c r="HD30" s="96"/>
      <c r="HE30" s="96"/>
      <c r="HF30" s="96"/>
      <c r="HG30" s="96"/>
      <c r="HH30" s="96"/>
      <c r="HI30" s="96"/>
      <c r="HJ30" s="96"/>
      <c r="HK30" s="96"/>
      <c r="HL30" s="96"/>
      <c r="HM30" s="96"/>
      <c r="HN30" s="96"/>
      <c r="HO30" s="96"/>
      <c r="HP30" s="96"/>
      <c r="HQ30" s="96"/>
      <c r="HR30" s="96"/>
      <c r="HS30" s="96"/>
      <c r="HT30" s="96"/>
      <c r="HU30" s="96"/>
      <c r="HV30" s="96"/>
      <c r="HW30" s="96"/>
      <c r="HX30" s="96"/>
      <c r="HY30" s="96"/>
      <c r="HZ30" s="96"/>
      <c r="IA30" s="96"/>
      <c r="IB30" s="96"/>
      <c r="IC30" s="96"/>
      <c r="ID30" s="96"/>
      <c r="IE30" s="96"/>
      <c r="IF30" s="96"/>
      <c r="IG30" s="96"/>
      <c r="IH30" s="96"/>
      <c r="II30" s="96"/>
      <c r="IJ30" s="96"/>
      <c r="IK30" s="96"/>
      <c r="IL30" s="96"/>
      <c r="IM30" s="96"/>
      <c r="IN30" s="96"/>
      <c r="IO30" s="96"/>
      <c r="IP30" s="96"/>
      <c r="IQ30" s="96"/>
      <c r="IR30" s="96"/>
      <c r="IS30" s="96"/>
      <c r="IT30" s="96"/>
      <c r="IU30" s="96"/>
      <c r="IV30" s="96"/>
    </row>
    <row r="31" spans="1:8" ht="15.75" customHeight="1">
      <c r="A31" s="1" t="s">
        <v>150</v>
      </c>
      <c r="B31" s="1" t="s">
        <v>151</v>
      </c>
      <c r="C31" s="75">
        <v>250.68</v>
      </c>
      <c r="D31" s="75"/>
      <c r="E31" s="75">
        <v>250.68</v>
      </c>
      <c r="F31" s="77"/>
      <c r="G31" s="77"/>
      <c r="H31" s="77"/>
    </row>
    <row r="32" spans="1:8" ht="15.75" customHeight="1">
      <c r="A32" s="1" t="s">
        <v>152</v>
      </c>
      <c r="B32" s="1" t="s">
        <v>153</v>
      </c>
      <c r="C32" s="75">
        <v>221.72</v>
      </c>
      <c r="D32" s="75"/>
      <c r="E32" s="75">
        <v>221.72</v>
      </c>
      <c r="F32" s="77"/>
      <c r="G32" s="77"/>
      <c r="H32" s="77"/>
    </row>
    <row r="33" spans="1:8" ht="15.75" customHeight="1">
      <c r="A33" s="1" t="s">
        <v>169</v>
      </c>
      <c r="B33" s="1" t="s">
        <v>170</v>
      </c>
      <c r="C33" s="75">
        <v>28.96</v>
      </c>
      <c r="D33" s="75"/>
      <c r="E33" s="75">
        <v>28.96</v>
      </c>
      <c r="F33" s="77"/>
      <c r="G33" s="77"/>
      <c r="H33" s="77"/>
    </row>
    <row r="34" spans="1:256" s="99" customFormat="1" ht="15.75" customHeight="1">
      <c r="A34" s="2" t="s">
        <v>154</v>
      </c>
      <c r="B34" s="2" t="s">
        <v>155</v>
      </c>
      <c r="C34" s="75">
        <v>34.41</v>
      </c>
      <c r="D34" s="75">
        <v>34.41</v>
      </c>
      <c r="E34" s="75"/>
      <c r="F34" s="98"/>
      <c r="G34" s="98"/>
      <c r="H34" s="98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6"/>
      <c r="BF34" s="96"/>
      <c r="BG34" s="96"/>
      <c r="BH34" s="96"/>
      <c r="BI34" s="96"/>
      <c r="BJ34" s="96"/>
      <c r="BK34" s="96"/>
      <c r="BL34" s="96"/>
      <c r="BM34" s="96"/>
      <c r="BN34" s="96"/>
      <c r="BO34" s="96"/>
      <c r="BP34" s="96"/>
      <c r="BQ34" s="96"/>
      <c r="BR34" s="96"/>
      <c r="BS34" s="96"/>
      <c r="BT34" s="96"/>
      <c r="BU34" s="96"/>
      <c r="BV34" s="96"/>
      <c r="BW34" s="96"/>
      <c r="BX34" s="96"/>
      <c r="BY34" s="96"/>
      <c r="BZ34" s="96"/>
      <c r="CA34" s="96"/>
      <c r="CB34" s="96"/>
      <c r="CC34" s="96"/>
      <c r="CD34" s="96"/>
      <c r="CE34" s="96"/>
      <c r="CF34" s="96"/>
      <c r="CG34" s="96"/>
      <c r="CH34" s="96"/>
      <c r="CI34" s="96"/>
      <c r="CJ34" s="96"/>
      <c r="CK34" s="96"/>
      <c r="CL34" s="96"/>
      <c r="CM34" s="96"/>
      <c r="CN34" s="96"/>
      <c r="CO34" s="96"/>
      <c r="CP34" s="96"/>
      <c r="CQ34" s="96"/>
      <c r="CR34" s="96"/>
      <c r="CS34" s="96"/>
      <c r="CT34" s="96"/>
      <c r="CU34" s="96"/>
      <c r="CV34" s="96"/>
      <c r="CW34" s="96"/>
      <c r="CX34" s="96"/>
      <c r="CY34" s="96"/>
      <c r="CZ34" s="96"/>
      <c r="DA34" s="96"/>
      <c r="DB34" s="96"/>
      <c r="DC34" s="96"/>
      <c r="DD34" s="96"/>
      <c r="DE34" s="96"/>
      <c r="DF34" s="96"/>
      <c r="DG34" s="96"/>
      <c r="DH34" s="96"/>
      <c r="DI34" s="96"/>
      <c r="DJ34" s="96"/>
      <c r="DK34" s="96"/>
      <c r="DL34" s="96"/>
      <c r="DM34" s="96"/>
      <c r="DN34" s="96"/>
      <c r="DO34" s="96"/>
      <c r="DP34" s="96"/>
      <c r="DQ34" s="96"/>
      <c r="DR34" s="96"/>
      <c r="DS34" s="96"/>
      <c r="DT34" s="96"/>
      <c r="DU34" s="96"/>
      <c r="DV34" s="96"/>
      <c r="DW34" s="96"/>
      <c r="DX34" s="96"/>
      <c r="DY34" s="96"/>
      <c r="DZ34" s="96"/>
      <c r="EA34" s="96"/>
      <c r="EB34" s="96"/>
      <c r="EC34" s="96"/>
      <c r="ED34" s="96"/>
      <c r="EE34" s="96"/>
      <c r="EF34" s="96"/>
      <c r="EG34" s="96"/>
      <c r="EH34" s="96"/>
      <c r="EI34" s="96"/>
      <c r="EJ34" s="96"/>
      <c r="EK34" s="96"/>
      <c r="EL34" s="96"/>
      <c r="EM34" s="96"/>
      <c r="EN34" s="96"/>
      <c r="EO34" s="96"/>
      <c r="EP34" s="96"/>
      <c r="EQ34" s="96"/>
      <c r="ER34" s="96"/>
      <c r="ES34" s="96"/>
      <c r="ET34" s="96"/>
      <c r="EU34" s="96"/>
      <c r="EV34" s="96"/>
      <c r="EW34" s="96"/>
      <c r="EX34" s="96"/>
      <c r="EY34" s="96"/>
      <c r="EZ34" s="96"/>
      <c r="FA34" s="96"/>
      <c r="FB34" s="96"/>
      <c r="FC34" s="96"/>
      <c r="FD34" s="96"/>
      <c r="FE34" s="96"/>
      <c r="FF34" s="96"/>
      <c r="FG34" s="96"/>
      <c r="FH34" s="96"/>
      <c r="FI34" s="96"/>
      <c r="FJ34" s="96"/>
      <c r="FK34" s="96"/>
      <c r="FL34" s="96"/>
      <c r="FM34" s="96"/>
      <c r="FN34" s="96"/>
      <c r="FO34" s="96"/>
      <c r="FP34" s="96"/>
      <c r="FQ34" s="96"/>
      <c r="FR34" s="96"/>
      <c r="FS34" s="96"/>
      <c r="FT34" s="96"/>
      <c r="FU34" s="96"/>
      <c r="FV34" s="96"/>
      <c r="FW34" s="96"/>
      <c r="FX34" s="96"/>
      <c r="FY34" s="96"/>
      <c r="FZ34" s="96"/>
      <c r="GA34" s="96"/>
      <c r="GB34" s="96"/>
      <c r="GC34" s="96"/>
      <c r="GD34" s="96"/>
      <c r="GE34" s="96"/>
      <c r="GF34" s="96"/>
      <c r="GG34" s="96"/>
      <c r="GH34" s="96"/>
      <c r="GI34" s="96"/>
      <c r="GJ34" s="96"/>
      <c r="GK34" s="96"/>
      <c r="GL34" s="96"/>
      <c r="GM34" s="96"/>
      <c r="GN34" s="96"/>
      <c r="GO34" s="96"/>
      <c r="GP34" s="96"/>
      <c r="GQ34" s="96"/>
      <c r="GR34" s="96"/>
      <c r="GS34" s="96"/>
      <c r="GT34" s="96"/>
      <c r="GU34" s="96"/>
      <c r="GV34" s="96"/>
      <c r="GW34" s="96"/>
      <c r="GX34" s="96"/>
      <c r="GY34" s="96"/>
      <c r="GZ34" s="96"/>
      <c r="HA34" s="96"/>
      <c r="HB34" s="96"/>
      <c r="HC34" s="96"/>
      <c r="HD34" s="96"/>
      <c r="HE34" s="96"/>
      <c r="HF34" s="96"/>
      <c r="HG34" s="96"/>
      <c r="HH34" s="96"/>
      <c r="HI34" s="96"/>
      <c r="HJ34" s="96"/>
      <c r="HK34" s="96"/>
      <c r="HL34" s="96"/>
      <c r="HM34" s="96"/>
      <c r="HN34" s="96"/>
      <c r="HO34" s="96"/>
      <c r="HP34" s="96"/>
      <c r="HQ34" s="96"/>
      <c r="HR34" s="96"/>
      <c r="HS34" s="96"/>
      <c r="HT34" s="96"/>
      <c r="HU34" s="96"/>
      <c r="HV34" s="96"/>
      <c r="HW34" s="96"/>
      <c r="HX34" s="96"/>
      <c r="HY34" s="96"/>
      <c r="HZ34" s="96"/>
      <c r="IA34" s="96"/>
      <c r="IB34" s="96"/>
      <c r="IC34" s="96"/>
      <c r="ID34" s="96"/>
      <c r="IE34" s="96"/>
      <c r="IF34" s="96"/>
      <c r="IG34" s="96"/>
      <c r="IH34" s="96"/>
      <c r="II34" s="96"/>
      <c r="IJ34" s="96"/>
      <c r="IK34" s="96"/>
      <c r="IL34" s="96"/>
      <c r="IM34" s="96"/>
      <c r="IN34" s="96"/>
      <c r="IO34" s="96"/>
      <c r="IP34" s="96"/>
      <c r="IQ34" s="96"/>
      <c r="IR34" s="96"/>
      <c r="IS34" s="96"/>
      <c r="IT34" s="96"/>
      <c r="IU34" s="96"/>
      <c r="IV34" s="96"/>
    </row>
    <row r="35" spans="1:8" ht="15.75" customHeight="1">
      <c r="A35" s="1" t="s">
        <v>156</v>
      </c>
      <c r="B35" s="1" t="s">
        <v>157</v>
      </c>
      <c r="C35" s="75">
        <v>34.41</v>
      </c>
      <c r="D35" s="75">
        <v>34.41</v>
      </c>
      <c r="E35" s="75"/>
      <c r="F35" s="77"/>
      <c r="G35" s="77"/>
      <c r="H35" s="77"/>
    </row>
    <row r="36" spans="1:8" ht="15.75" customHeight="1">
      <c r="A36" s="1" t="s">
        <v>158</v>
      </c>
      <c r="B36" s="1" t="s">
        <v>159</v>
      </c>
      <c r="C36" s="75">
        <v>34.41</v>
      </c>
      <c r="D36" s="75">
        <v>34.41</v>
      </c>
      <c r="E36" s="75"/>
      <c r="F36" s="77"/>
      <c r="G36" s="77"/>
      <c r="H36" s="77"/>
    </row>
  </sheetData>
  <sheetProtection/>
  <mergeCells count="8">
    <mergeCell ref="A4:B4"/>
    <mergeCell ref="A2:H2"/>
    <mergeCell ref="C4:C5"/>
    <mergeCell ref="H4:H5"/>
    <mergeCell ref="F4:F5"/>
    <mergeCell ref="D4:D5"/>
    <mergeCell ref="E4:E5"/>
    <mergeCell ref="G4:G5"/>
  </mergeCells>
  <printOptions horizontalCentered="1"/>
  <pageMargins left="0.39370078740157477" right="0.39370078740157477" top="0.5905511811023622" bottom="0.5905511811023622" header="0.5" footer="0.5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91"/>
  <sheetViews>
    <sheetView showGridLines="0" tabSelected="1" zoomScalePageLayoutView="0" workbookViewId="0" topLeftCell="A1">
      <selection activeCell="E14" sqref="E14"/>
    </sheetView>
  </sheetViews>
  <sheetFormatPr defaultColWidth="9.140625" defaultRowHeight="12.75" customHeight="1"/>
  <cols>
    <col min="1" max="1" width="32.57421875" style="13" customWidth="1"/>
    <col min="2" max="2" width="22.8515625" style="13" customWidth="1"/>
    <col min="3" max="3" width="36.00390625" style="13" customWidth="1"/>
    <col min="4" max="4" width="23.00390625" style="13" customWidth="1"/>
    <col min="5" max="5" width="21.57421875" style="13" customWidth="1"/>
    <col min="6" max="6" width="23.57421875" style="13" customWidth="1"/>
    <col min="7" max="16384" width="9.140625" style="13" customWidth="1"/>
  </cols>
  <sheetData>
    <row r="1" spans="1:7" ht="19.5" customHeight="1">
      <c r="A1" s="45"/>
      <c r="B1" s="45"/>
      <c r="C1" s="45"/>
      <c r="D1" s="45"/>
      <c r="E1" s="45"/>
      <c r="F1" s="88"/>
      <c r="G1" s="45"/>
    </row>
    <row r="2" spans="1:7" ht="29.25" customHeight="1">
      <c r="A2" s="184" t="s">
        <v>75</v>
      </c>
      <c r="B2" s="184"/>
      <c r="C2" s="184"/>
      <c r="D2" s="184"/>
      <c r="E2" s="184"/>
      <c r="F2" s="184"/>
      <c r="G2" s="45"/>
    </row>
    <row r="3" spans="1:7" ht="17.25" customHeight="1">
      <c r="A3" s="30" t="s">
        <v>245</v>
      </c>
      <c r="B3" s="31"/>
      <c r="C3" s="31"/>
      <c r="D3" s="31"/>
      <c r="E3" s="31"/>
      <c r="F3" s="32" t="s">
        <v>9</v>
      </c>
      <c r="G3" s="45"/>
    </row>
    <row r="4" spans="1:7" ht="17.25" customHeight="1">
      <c r="A4" s="33" t="s">
        <v>10</v>
      </c>
      <c r="B4" s="90"/>
      <c r="C4" s="178" t="s">
        <v>76</v>
      </c>
      <c r="D4" s="178"/>
      <c r="E4" s="178"/>
      <c r="F4" s="178"/>
      <c r="G4" s="45"/>
    </row>
    <row r="5" spans="1:7" ht="17.25" customHeight="1">
      <c r="A5" s="33" t="s">
        <v>12</v>
      </c>
      <c r="B5" s="34" t="s">
        <v>13</v>
      </c>
      <c r="C5" s="35" t="s">
        <v>14</v>
      </c>
      <c r="D5" s="100" t="s">
        <v>47</v>
      </c>
      <c r="E5" s="35" t="s">
        <v>77</v>
      </c>
      <c r="F5" s="100" t="s">
        <v>78</v>
      </c>
      <c r="G5" s="45"/>
    </row>
    <row r="6" spans="1:7" ht="17.25" customHeight="1">
      <c r="A6" s="37" t="s">
        <v>79</v>
      </c>
      <c r="B6" s="75">
        <v>884.19</v>
      </c>
      <c r="C6" s="101" t="s">
        <v>80</v>
      </c>
      <c r="D6" s="44" t="str">
        <f>'财拨总表（引用）'!B7</f>
        <v>财政拨款(总计)</v>
      </c>
      <c r="E6" s="44" t="str">
        <f>'财拨总表（引用）'!C7</f>
        <v>一般公共预算支出</v>
      </c>
      <c r="F6" s="102" t="str">
        <f>'财拨总表（引用）'!D7</f>
        <v>政府性基金收入(总计)</v>
      </c>
      <c r="G6" s="45"/>
    </row>
    <row r="7" spans="1:7" ht="17.25" customHeight="1">
      <c r="A7" s="37" t="s">
        <v>81</v>
      </c>
      <c r="B7" s="75">
        <v>884.19</v>
      </c>
      <c r="C7" s="103" t="s">
        <v>118</v>
      </c>
      <c r="D7" s="75">
        <v>571.73</v>
      </c>
      <c r="E7" s="75">
        <v>571.73</v>
      </c>
      <c r="F7" s="101"/>
      <c r="G7" s="45"/>
    </row>
    <row r="8" spans="1:7" ht="17.25" customHeight="1">
      <c r="A8" s="37" t="s">
        <v>82</v>
      </c>
      <c r="B8" s="38"/>
      <c r="C8" s="103" t="s">
        <v>129</v>
      </c>
      <c r="D8" s="75">
        <v>19.56</v>
      </c>
      <c r="E8" s="75">
        <v>19.56</v>
      </c>
      <c r="F8" s="101"/>
      <c r="G8" s="45"/>
    </row>
    <row r="9" spans="1:7" ht="17.25" customHeight="1">
      <c r="A9" s="37" t="s">
        <v>83</v>
      </c>
      <c r="B9" s="39"/>
      <c r="C9" s="103" t="s">
        <v>137</v>
      </c>
      <c r="D9" s="75">
        <v>24.44</v>
      </c>
      <c r="E9" s="75">
        <v>24.44</v>
      </c>
      <c r="F9" s="101"/>
      <c r="G9" s="45"/>
    </row>
    <row r="10" spans="1:7" ht="17.25" customHeight="1">
      <c r="A10" s="37" t="s">
        <v>84</v>
      </c>
      <c r="B10" s="40"/>
      <c r="C10" s="103" t="s">
        <v>143</v>
      </c>
      <c r="D10" s="75">
        <v>12.32</v>
      </c>
      <c r="E10" s="75">
        <v>12.32</v>
      </c>
      <c r="F10" s="101"/>
      <c r="G10" s="45"/>
    </row>
    <row r="11" spans="1:7" ht="17.25" customHeight="1">
      <c r="A11" s="41"/>
      <c r="B11" s="42"/>
      <c r="C11" s="104" t="s">
        <v>149</v>
      </c>
      <c r="D11" s="75">
        <v>221.72</v>
      </c>
      <c r="E11" s="75">
        <v>221.72</v>
      </c>
      <c r="F11" s="101"/>
      <c r="G11" s="45"/>
    </row>
    <row r="12" spans="1:7" ht="17.25" customHeight="1">
      <c r="A12" s="41"/>
      <c r="B12" s="40"/>
      <c r="C12" s="104" t="s">
        <v>155</v>
      </c>
      <c r="D12" s="75">
        <v>34.41</v>
      </c>
      <c r="E12" s="75">
        <v>34.41</v>
      </c>
      <c r="F12" s="101"/>
      <c r="G12" s="45"/>
    </row>
    <row r="13" spans="1:7" ht="17.25" customHeight="1">
      <c r="A13" s="41"/>
      <c r="B13" s="40"/>
      <c r="C13" s="105"/>
      <c r="D13" s="106"/>
      <c r="E13" s="106"/>
      <c r="F13" s="107"/>
      <c r="G13" s="45"/>
    </row>
    <row r="14" spans="1:7" ht="17.25" customHeight="1">
      <c r="A14" s="41"/>
      <c r="B14" s="40"/>
      <c r="C14" s="105"/>
      <c r="D14" s="107"/>
      <c r="E14" s="107"/>
      <c r="F14" s="107"/>
      <c r="G14" s="45"/>
    </row>
    <row r="15" spans="1:7" ht="17.25" customHeight="1">
      <c r="A15" s="41"/>
      <c r="B15" s="40"/>
      <c r="C15" s="105"/>
      <c r="D15" s="107"/>
      <c r="E15" s="107"/>
      <c r="F15" s="107"/>
      <c r="G15" s="45"/>
    </row>
    <row r="16" spans="1:7" ht="19.5" customHeight="1">
      <c r="A16" s="41"/>
      <c r="B16" s="40"/>
      <c r="C16" s="105"/>
      <c r="D16" s="107"/>
      <c r="E16" s="107"/>
      <c r="F16" s="107"/>
      <c r="G16" s="45"/>
    </row>
    <row r="17" spans="1:7" ht="19.5" customHeight="1">
      <c r="A17" s="41"/>
      <c r="B17" s="40"/>
      <c r="C17" s="105"/>
      <c r="D17" s="107"/>
      <c r="E17" s="107"/>
      <c r="F17" s="107"/>
      <c r="G17" s="45"/>
    </row>
    <row r="18" spans="1:7" ht="17.25" customHeight="1">
      <c r="A18" s="41" t="s">
        <v>85</v>
      </c>
      <c r="B18" s="40"/>
      <c r="C18" s="107" t="s">
        <v>86</v>
      </c>
      <c r="D18" s="107"/>
      <c r="E18" s="107"/>
      <c r="F18" s="40"/>
      <c r="G18" s="45"/>
    </row>
    <row r="19" spans="1:7" ht="17.25" customHeight="1">
      <c r="A19" s="31" t="s">
        <v>87</v>
      </c>
      <c r="B19" s="40"/>
      <c r="C19" s="107"/>
      <c r="D19" s="107"/>
      <c r="E19" s="107"/>
      <c r="F19" s="40"/>
      <c r="G19" s="45"/>
    </row>
    <row r="20" spans="1:7" ht="17.25" customHeight="1">
      <c r="A20" s="41" t="s">
        <v>88</v>
      </c>
      <c r="B20" s="102"/>
      <c r="C20" s="107"/>
      <c r="D20" s="107"/>
      <c r="E20" s="107"/>
      <c r="F20" s="40"/>
      <c r="G20" s="45"/>
    </row>
    <row r="21" spans="1:7" ht="17.25" customHeight="1">
      <c r="A21" s="41"/>
      <c r="B21" s="40"/>
      <c r="C21" s="107"/>
      <c r="D21" s="107"/>
      <c r="E21" s="107"/>
      <c r="F21" s="40"/>
      <c r="G21" s="45"/>
    </row>
    <row r="22" spans="1:7" ht="17.25" customHeight="1">
      <c r="A22" s="41"/>
      <c r="B22" s="40"/>
      <c r="C22" s="107"/>
      <c r="D22" s="107"/>
      <c r="E22" s="107"/>
      <c r="F22" s="40"/>
      <c r="G22" s="45"/>
    </row>
    <row r="23" spans="1:7" ht="17.25" customHeight="1">
      <c r="A23" s="43" t="s">
        <v>42</v>
      </c>
      <c r="B23" s="102">
        <f>B6</f>
        <v>884.19</v>
      </c>
      <c r="C23" s="43" t="s">
        <v>43</v>
      </c>
      <c r="D23" s="102">
        <v>884.19</v>
      </c>
      <c r="E23" s="102">
        <v>884.19</v>
      </c>
      <c r="F23" s="102">
        <f>SUM(F7:F22)</f>
        <v>0</v>
      </c>
      <c r="G23" s="45"/>
    </row>
    <row r="49" ht="15">
      <c r="AF49" s="14"/>
    </row>
    <row r="50" ht="15">
      <c r="AD50" s="14"/>
    </row>
    <row r="51" spans="31:32" ht="15">
      <c r="AE51" s="14"/>
      <c r="AF51" s="14"/>
    </row>
    <row r="52" spans="32:33" ht="15">
      <c r="AF52" s="14"/>
      <c r="AG52" s="14"/>
    </row>
    <row r="53" ht="15">
      <c r="AG53" s="108" t="s">
        <v>89</v>
      </c>
    </row>
    <row r="90" ht="15">
      <c r="Z90" s="14"/>
    </row>
    <row r="91" spans="23:26" ht="15">
      <c r="W91" s="14"/>
      <c r="X91" s="14"/>
      <c r="Y91" s="14"/>
      <c r="Z91" s="108" t="s">
        <v>89</v>
      </c>
    </row>
  </sheetData>
  <sheetProtection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showGridLines="0" zoomScalePageLayoutView="0" workbookViewId="0" topLeftCell="A19">
      <selection activeCell="B21" sqref="B21"/>
    </sheetView>
  </sheetViews>
  <sheetFormatPr defaultColWidth="9.140625" defaultRowHeight="12.75" customHeight="1"/>
  <cols>
    <col min="1" max="1" width="16.7109375" style="14" customWidth="1"/>
    <col min="2" max="2" width="44.421875" style="14" customWidth="1"/>
    <col min="3" max="5" width="28.00390625" style="14" customWidth="1"/>
    <col min="6" max="6" width="9.140625" style="14" customWidth="1"/>
    <col min="7" max="7" width="13.57421875" style="14" customWidth="1"/>
    <col min="8" max="16384" width="9.140625" style="14" customWidth="1"/>
  </cols>
  <sheetData>
    <row r="1" spans="1:7" s="13" customFormat="1" ht="21" customHeight="1">
      <c r="A1" s="45"/>
      <c r="B1" s="45"/>
      <c r="C1" s="45"/>
      <c r="D1" s="45"/>
      <c r="E1" s="45"/>
      <c r="F1" s="45"/>
      <c r="G1" s="45"/>
    </row>
    <row r="2" spans="1:7" s="13" customFormat="1" ht="29.25" customHeight="1">
      <c r="A2" s="179" t="s">
        <v>90</v>
      </c>
      <c r="B2" s="179"/>
      <c r="C2" s="179"/>
      <c r="D2" s="179"/>
      <c r="E2" s="179"/>
      <c r="F2" s="89"/>
      <c r="G2" s="89"/>
    </row>
    <row r="3" spans="1:7" s="13" customFormat="1" ht="21" customHeight="1">
      <c r="A3" s="30" t="s">
        <v>245</v>
      </c>
      <c r="B3" s="31"/>
      <c r="C3" s="31"/>
      <c r="D3" s="31"/>
      <c r="E3" s="32" t="s">
        <v>9</v>
      </c>
      <c r="F3" s="45"/>
      <c r="G3" s="45"/>
    </row>
    <row r="4" spans="1:7" s="13" customFormat="1" ht="17.25" customHeight="1">
      <c r="A4" s="178" t="s">
        <v>63</v>
      </c>
      <c r="B4" s="178"/>
      <c r="C4" s="178" t="s">
        <v>91</v>
      </c>
      <c r="D4" s="178"/>
      <c r="E4" s="178"/>
      <c r="F4" s="45"/>
      <c r="G4" s="45"/>
    </row>
    <row r="5" spans="1:7" s="13" customFormat="1" ht="21" customHeight="1">
      <c r="A5" s="33" t="s">
        <v>69</v>
      </c>
      <c r="B5" s="33" t="s">
        <v>70</v>
      </c>
      <c r="C5" s="33" t="s">
        <v>47</v>
      </c>
      <c r="D5" s="33" t="s">
        <v>64</v>
      </c>
      <c r="E5" s="33" t="s">
        <v>65</v>
      </c>
      <c r="F5" s="45"/>
      <c r="G5" s="45"/>
    </row>
    <row r="6" spans="1:7" s="13" customFormat="1" ht="21" customHeight="1">
      <c r="A6" s="34" t="s">
        <v>60</v>
      </c>
      <c r="B6" s="34" t="s">
        <v>60</v>
      </c>
      <c r="C6" s="36">
        <v>1</v>
      </c>
      <c r="D6" s="36">
        <f>C6+1</f>
        <v>2</v>
      </c>
      <c r="E6" s="36">
        <f>D6+1</f>
        <v>3</v>
      </c>
      <c r="F6" s="45"/>
      <c r="G6" s="45"/>
    </row>
    <row r="7" spans="1:7" s="113" customFormat="1" ht="18.75" customHeight="1">
      <c r="A7" s="109" t="s">
        <v>45</v>
      </c>
      <c r="B7" s="109" t="s">
        <v>46</v>
      </c>
      <c r="C7" s="110" t="s">
        <v>47</v>
      </c>
      <c r="D7" s="110" t="s">
        <v>64</v>
      </c>
      <c r="E7" s="111" t="s">
        <v>65</v>
      </c>
      <c r="F7" s="112"/>
      <c r="G7" s="112"/>
    </row>
    <row r="8" spans="1:7" s="13" customFormat="1" ht="21" customHeight="1">
      <c r="A8" s="3"/>
      <c r="B8" s="7" t="s">
        <v>173</v>
      </c>
      <c r="C8" s="75">
        <v>884.19</v>
      </c>
      <c r="D8" s="75">
        <v>452.41</v>
      </c>
      <c r="E8" s="75">
        <v>431.77</v>
      </c>
      <c r="F8" s="45"/>
      <c r="G8" s="45"/>
    </row>
    <row r="9" spans="1:7" s="13" customFormat="1" ht="21.75" customHeight="1">
      <c r="A9" s="2" t="s">
        <v>117</v>
      </c>
      <c r="B9" s="2" t="s">
        <v>118</v>
      </c>
      <c r="C9" s="135">
        <v>9.27</v>
      </c>
      <c r="D9" s="135">
        <v>9.27</v>
      </c>
      <c r="E9" s="75"/>
      <c r="F9" s="45"/>
      <c r="G9" s="45"/>
    </row>
    <row r="10" spans="1:7" s="13" customFormat="1" ht="21.75" customHeight="1">
      <c r="A10" s="1" t="s">
        <v>119</v>
      </c>
      <c r="B10" s="1" t="s">
        <v>120</v>
      </c>
      <c r="C10" s="135">
        <v>9.27</v>
      </c>
      <c r="D10" s="135">
        <v>9.27</v>
      </c>
      <c r="E10" s="75"/>
      <c r="F10" s="45"/>
      <c r="G10" s="45"/>
    </row>
    <row r="11" spans="1:7" s="13" customFormat="1" ht="21.75" customHeight="1">
      <c r="A11" s="1" t="s">
        <v>160</v>
      </c>
      <c r="B11" s="1" t="s">
        <v>121</v>
      </c>
      <c r="C11" s="135">
        <v>4</v>
      </c>
      <c r="D11" s="135">
        <v>4</v>
      </c>
      <c r="E11" s="75"/>
      <c r="F11" s="45"/>
      <c r="G11" s="45"/>
    </row>
    <row r="12" spans="1:7" s="13" customFormat="1" ht="21.75" customHeight="1">
      <c r="A12" s="1" t="s">
        <v>122</v>
      </c>
      <c r="B12" s="1" t="s">
        <v>123</v>
      </c>
      <c r="C12" s="135">
        <v>5.27</v>
      </c>
      <c r="D12" s="135">
        <v>5.27</v>
      </c>
      <c r="E12" s="75"/>
      <c r="F12" s="45"/>
      <c r="G12" s="45"/>
    </row>
    <row r="13" spans="1:7" s="13" customFormat="1" ht="21.75" customHeight="1">
      <c r="A13" s="1" t="s">
        <v>124</v>
      </c>
      <c r="B13" s="1" t="s">
        <v>125</v>
      </c>
      <c r="C13" s="135">
        <v>464.38429999999994</v>
      </c>
      <c r="D13" s="75">
        <f>D14</f>
        <v>321.2843</v>
      </c>
      <c r="E13" s="75">
        <f>E15</f>
        <v>143.1</v>
      </c>
      <c r="F13" s="45"/>
      <c r="G13" s="45"/>
    </row>
    <row r="14" spans="1:7" s="13" customFormat="1" ht="21.75" customHeight="1">
      <c r="A14" s="1" t="s">
        <v>126</v>
      </c>
      <c r="B14" s="1" t="s">
        <v>127</v>
      </c>
      <c r="C14" s="135">
        <v>321.2843</v>
      </c>
      <c r="D14" s="135">
        <v>321.2843</v>
      </c>
      <c r="E14" s="75"/>
      <c r="F14" s="45"/>
      <c r="G14" s="45"/>
    </row>
    <row r="15" spans="1:7" s="13" customFormat="1" ht="21.75" customHeight="1">
      <c r="A15" s="1" t="s">
        <v>171</v>
      </c>
      <c r="B15" s="1" t="s">
        <v>172</v>
      </c>
      <c r="C15" s="135">
        <v>143.1</v>
      </c>
      <c r="D15" s="75"/>
      <c r="E15" s="135">
        <v>143.1</v>
      </c>
      <c r="F15" s="45"/>
      <c r="G15" s="45"/>
    </row>
    <row r="16" spans="1:7" s="13" customFormat="1" ht="21.75" customHeight="1">
      <c r="A16" s="1" t="s">
        <v>164</v>
      </c>
      <c r="B16" s="1" t="s">
        <v>166</v>
      </c>
      <c r="C16" s="135">
        <v>6.9</v>
      </c>
      <c r="D16" s="75"/>
      <c r="E16" s="135">
        <v>6.9</v>
      </c>
      <c r="F16" s="45"/>
      <c r="G16" s="45"/>
    </row>
    <row r="17" spans="1:5" s="13" customFormat="1" ht="21.75" customHeight="1">
      <c r="A17" s="1" t="s">
        <v>165</v>
      </c>
      <c r="B17" s="1" t="s">
        <v>167</v>
      </c>
      <c r="C17" s="135">
        <v>6.9</v>
      </c>
      <c r="D17" s="75"/>
      <c r="E17" s="135">
        <v>6.9</v>
      </c>
    </row>
    <row r="18" spans="1:7" s="13" customFormat="1" ht="21.75" customHeight="1">
      <c r="A18" s="2" t="s">
        <v>128</v>
      </c>
      <c r="B18" s="2" t="s">
        <v>129</v>
      </c>
      <c r="C18" s="135">
        <v>9.5</v>
      </c>
      <c r="D18" s="135">
        <v>9.5</v>
      </c>
      <c r="E18" s="75"/>
      <c r="F18" s="45"/>
      <c r="G18" s="45"/>
    </row>
    <row r="19" spans="1:5" ht="21.75" customHeight="1">
      <c r="A19" s="1" t="s">
        <v>161</v>
      </c>
      <c r="B19" s="1" t="s">
        <v>162</v>
      </c>
      <c r="C19" s="135">
        <v>9.5</v>
      </c>
      <c r="D19" s="135">
        <v>9.5</v>
      </c>
      <c r="E19" s="75"/>
    </row>
    <row r="20" spans="1:5" ht="21.75" customHeight="1">
      <c r="A20" s="1" t="s">
        <v>163</v>
      </c>
      <c r="B20" s="1" t="s">
        <v>168</v>
      </c>
      <c r="C20" s="135">
        <v>9.5</v>
      </c>
      <c r="D20" s="135">
        <v>9.5</v>
      </c>
      <c r="E20" s="75"/>
    </row>
    <row r="21" spans="1:5" s="13" customFormat="1" ht="21.75" customHeight="1">
      <c r="A21" s="1" t="s">
        <v>130</v>
      </c>
      <c r="B21" s="1" t="s">
        <v>131</v>
      </c>
      <c r="C21" s="135">
        <v>72.2765</v>
      </c>
      <c r="D21" s="135">
        <v>72.2765</v>
      </c>
      <c r="E21" s="75"/>
    </row>
    <row r="22" spans="1:5" ht="21.75" customHeight="1">
      <c r="A22" s="1" t="s">
        <v>132</v>
      </c>
      <c r="B22" s="1" t="s">
        <v>133</v>
      </c>
      <c r="C22" s="135">
        <v>19.562</v>
      </c>
      <c r="D22" s="135">
        <v>19.562</v>
      </c>
      <c r="E22" s="75"/>
    </row>
    <row r="23" spans="1:5" ht="21.75" customHeight="1">
      <c r="A23" s="1" t="s">
        <v>134</v>
      </c>
      <c r="B23" s="1" t="s">
        <v>135</v>
      </c>
      <c r="C23" s="135">
        <v>52.7145</v>
      </c>
      <c r="D23" s="135">
        <v>52.7145</v>
      </c>
      <c r="E23" s="75"/>
    </row>
    <row r="24" spans="1:5" s="13" customFormat="1" ht="21.75" customHeight="1">
      <c r="A24" s="2" t="s">
        <v>136</v>
      </c>
      <c r="B24" s="2" t="s">
        <v>137</v>
      </c>
      <c r="C24" s="135">
        <v>24.4406</v>
      </c>
      <c r="D24" s="135">
        <v>24.4406</v>
      </c>
      <c r="E24" s="75"/>
    </row>
    <row r="25" spans="1:5" ht="21.75" customHeight="1">
      <c r="A25" s="1" t="s">
        <v>138</v>
      </c>
      <c r="B25" s="1" t="s">
        <v>139</v>
      </c>
      <c r="C25" s="135">
        <v>24.4406</v>
      </c>
      <c r="D25" s="135">
        <v>24.4406</v>
      </c>
      <c r="E25" s="75"/>
    </row>
    <row r="26" spans="1:5" ht="21.75" customHeight="1">
      <c r="A26" s="1" t="s">
        <v>140</v>
      </c>
      <c r="B26" s="1" t="s">
        <v>141</v>
      </c>
      <c r="C26" s="135">
        <v>24.4406</v>
      </c>
      <c r="D26" s="135">
        <v>24.4406</v>
      </c>
      <c r="E26" s="75"/>
    </row>
    <row r="27" spans="1:5" ht="21.75" customHeight="1">
      <c r="A27" s="2" t="s">
        <v>142</v>
      </c>
      <c r="B27" s="2" t="s">
        <v>143</v>
      </c>
      <c r="C27" s="135">
        <v>12.32</v>
      </c>
      <c r="D27" s="75"/>
      <c r="E27" s="135">
        <v>12.32</v>
      </c>
    </row>
    <row r="28" spans="1:5" ht="21.75" customHeight="1">
      <c r="A28" s="1" t="s">
        <v>144</v>
      </c>
      <c r="B28" s="1" t="s">
        <v>145</v>
      </c>
      <c r="C28" s="135">
        <v>12.32</v>
      </c>
      <c r="D28" s="75"/>
      <c r="E28" s="135">
        <v>12.32</v>
      </c>
    </row>
    <row r="29" spans="1:5" ht="21.75" customHeight="1">
      <c r="A29" s="1" t="s">
        <v>146</v>
      </c>
      <c r="B29" s="1" t="s">
        <v>147</v>
      </c>
      <c r="C29" s="135">
        <v>12.32</v>
      </c>
      <c r="D29" s="75"/>
      <c r="E29" s="135">
        <v>12.32</v>
      </c>
    </row>
    <row r="30" spans="1:5" ht="21.75" customHeight="1">
      <c r="A30" s="2" t="s">
        <v>148</v>
      </c>
      <c r="B30" s="2" t="s">
        <v>149</v>
      </c>
      <c r="C30" s="135">
        <v>250.6832</v>
      </c>
      <c r="D30" s="75"/>
      <c r="E30" s="135">
        <v>250.6832</v>
      </c>
    </row>
    <row r="31" spans="1:5" ht="21.75" customHeight="1">
      <c r="A31" s="1" t="s">
        <v>150</v>
      </c>
      <c r="B31" s="1" t="s">
        <v>151</v>
      </c>
      <c r="C31" s="135">
        <v>250.68</v>
      </c>
      <c r="D31" s="75"/>
      <c r="E31" s="135">
        <v>250.68</v>
      </c>
    </row>
    <row r="32" spans="1:5" ht="21.75" customHeight="1">
      <c r="A32" s="1" t="s">
        <v>152</v>
      </c>
      <c r="B32" s="1" t="s">
        <v>153</v>
      </c>
      <c r="C32" s="135">
        <v>221.7232</v>
      </c>
      <c r="D32" s="75"/>
      <c r="E32" s="135">
        <v>221.7232</v>
      </c>
    </row>
    <row r="33" spans="1:5" ht="21.75" customHeight="1">
      <c r="A33" s="1" t="s">
        <v>169</v>
      </c>
      <c r="B33" s="1" t="s">
        <v>170</v>
      </c>
      <c r="C33" s="135">
        <v>28.96</v>
      </c>
      <c r="D33" s="75"/>
      <c r="E33" s="135">
        <v>28.96</v>
      </c>
    </row>
    <row r="34" spans="1:5" ht="21.75" customHeight="1">
      <c r="A34" s="2" t="s">
        <v>154</v>
      </c>
      <c r="B34" s="2" t="s">
        <v>155</v>
      </c>
      <c r="C34" s="139">
        <v>34.4131</v>
      </c>
      <c r="D34" s="139">
        <v>34.4131</v>
      </c>
      <c r="E34" s="75"/>
    </row>
    <row r="35" spans="1:5" ht="21.75" customHeight="1">
      <c r="A35" s="1" t="s">
        <v>156</v>
      </c>
      <c r="B35" s="1" t="s">
        <v>157</v>
      </c>
      <c r="C35" s="139">
        <v>34.4131</v>
      </c>
      <c r="D35" s="139">
        <v>34.4131</v>
      </c>
      <c r="E35" s="75"/>
    </row>
    <row r="36" spans="1:5" ht="21.75" customHeight="1">
      <c r="A36" s="1" t="s">
        <v>158</v>
      </c>
      <c r="B36" s="1" t="s">
        <v>159</v>
      </c>
      <c r="C36" s="139">
        <v>34.4131</v>
      </c>
      <c r="D36" s="139">
        <v>34.4131</v>
      </c>
      <c r="E36" s="75"/>
    </row>
  </sheetData>
  <sheetProtection/>
  <mergeCells count="3">
    <mergeCell ref="A4:B4"/>
    <mergeCell ref="C4:E4"/>
    <mergeCell ref="A2:E2"/>
  </mergeCells>
  <printOptions horizontalCentered="1"/>
  <pageMargins left="0.3937007874015748" right="0.3937007874015748" top="0.2362204724409449" bottom="0.2362204724409449" header="0.5118110236220472" footer="0.5118110236220472"/>
  <pageSetup fitToWidth="0" fitToHeight="1" horizontalDpi="600" verticalDpi="600" orientation="landscape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C12" sqref="C12"/>
    </sheetView>
  </sheetViews>
  <sheetFormatPr defaultColWidth="9.140625" defaultRowHeight="12.75" customHeight="1"/>
  <cols>
    <col min="1" max="1" width="26.421875" style="16" bestFit="1" customWidth="1"/>
    <col min="2" max="2" width="38.00390625" style="16" customWidth="1"/>
    <col min="3" max="3" width="11.421875" style="16" customWidth="1"/>
    <col min="4" max="4" width="13.421875" style="157" customWidth="1"/>
    <col min="5" max="5" width="13.57421875" style="13" bestFit="1" customWidth="1"/>
    <col min="6" max="6" width="9.140625" style="13" customWidth="1"/>
    <col min="7" max="7" width="13.57421875" style="13" customWidth="1"/>
    <col min="8" max="16384" width="9.140625" style="13" customWidth="1"/>
  </cols>
  <sheetData>
    <row r="1" spans="1:7" ht="21" customHeight="1">
      <c r="A1" s="146"/>
      <c r="B1" s="146"/>
      <c r="C1" s="146"/>
      <c r="D1" s="147"/>
      <c r="E1" s="45"/>
      <c r="F1" s="45"/>
      <c r="G1" s="45"/>
    </row>
    <row r="2" spans="1:7" ht="29.25" customHeight="1">
      <c r="A2" s="179" t="s">
        <v>92</v>
      </c>
      <c r="B2" s="179"/>
      <c r="C2" s="179"/>
      <c r="D2" s="179"/>
      <c r="E2" s="179"/>
      <c r="F2" s="89"/>
      <c r="G2" s="89"/>
    </row>
    <row r="3" spans="1:7" ht="21" customHeight="1">
      <c r="A3" s="158" t="s">
        <v>245</v>
      </c>
      <c r="B3" s="148"/>
      <c r="C3" s="148"/>
      <c r="D3" s="149"/>
      <c r="E3" s="32" t="s">
        <v>9</v>
      </c>
      <c r="F3" s="45"/>
      <c r="G3" s="45"/>
    </row>
    <row r="4" spans="1:7" ht="17.25" customHeight="1">
      <c r="A4" s="185" t="s">
        <v>93</v>
      </c>
      <c r="B4" s="185"/>
      <c r="C4" s="178" t="s">
        <v>94</v>
      </c>
      <c r="D4" s="178"/>
      <c r="E4" s="178"/>
      <c r="F4" s="45"/>
      <c r="G4" s="45"/>
    </row>
    <row r="5" spans="1:7" ht="21" customHeight="1">
      <c r="A5" s="159" t="s">
        <v>69</v>
      </c>
      <c r="B5" s="160" t="s">
        <v>70</v>
      </c>
      <c r="C5" s="150" t="s">
        <v>47</v>
      </c>
      <c r="D5" s="150" t="s">
        <v>95</v>
      </c>
      <c r="E5" s="35" t="s">
        <v>96</v>
      </c>
      <c r="F5" s="45"/>
      <c r="G5" s="45"/>
    </row>
    <row r="6" spans="1:7" ht="21" customHeight="1">
      <c r="A6" s="161" t="s">
        <v>60</v>
      </c>
      <c r="B6" s="161" t="s">
        <v>60</v>
      </c>
      <c r="C6" s="151">
        <v>1</v>
      </c>
      <c r="D6" s="151">
        <f>C6+1</f>
        <v>2</v>
      </c>
      <c r="E6" s="36">
        <f>D6+1</f>
        <v>3</v>
      </c>
      <c r="F6" s="45"/>
      <c r="G6" s="45"/>
    </row>
    <row r="7" spans="1:8" ht="18.75" customHeight="1">
      <c r="A7" s="162" t="s">
        <v>97</v>
      </c>
      <c r="B7" s="162" t="s">
        <v>98</v>
      </c>
      <c r="C7" s="152" t="s">
        <v>47</v>
      </c>
      <c r="D7" s="153" t="s">
        <v>95</v>
      </c>
      <c r="E7" s="39" t="s">
        <v>96</v>
      </c>
      <c r="F7" s="116"/>
      <c r="G7" s="116"/>
      <c r="H7" s="14"/>
    </row>
    <row r="8" spans="1:8" ht="18.75" customHeight="1">
      <c r="A8" s="163"/>
      <c r="B8" s="164" t="s">
        <v>47</v>
      </c>
      <c r="C8" s="154">
        <v>452.41</v>
      </c>
      <c r="D8" s="154">
        <f>D9+D30+D33</f>
        <v>452.41450000000003</v>
      </c>
      <c r="E8" s="97"/>
      <c r="F8" s="45"/>
      <c r="G8" s="45"/>
      <c r="H8" s="14"/>
    </row>
    <row r="9" spans="1:7" s="96" customFormat="1" ht="18.75" customHeight="1">
      <c r="A9" s="165" t="s">
        <v>177</v>
      </c>
      <c r="B9" s="166" t="s">
        <v>178</v>
      </c>
      <c r="C9" s="155">
        <f>C10+C15+C19+C21+C24+C28</f>
        <v>380.5194</v>
      </c>
      <c r="D9" s="155">
        <f>D10+D15+D19+D21+D24+D28</f>
        <v>380.5194</v>
      </c>
      <c r="E9" s="94"/>
      <c r="F9" s="95"/>
      <c r="G9" s="95"/>
    </row>
    <row r="10" spans="1:6" ht="18.75" customHeight="1">
      <c r="A10" s="163" t="s">
        <v>119</v>
      </c>
      <c r="B10" s="164" t="s">
        <v>179</v>
      </c>
      <c r="C10" s="154">
        <v>153.5556</v>
      </c>
      <c r="D10" s="154">
        <f>SUM(D11:D14)</f>
        <v>153.5556</v>
      </c>
      <c r="E10" s="97"/>
      <c r="F10" s="45"/>
    </row>
    <row r="11" spans="1:7" s="143" customFormat="1" ht="18.75" customHeight="1">
      <c r="A11" s="163" t="s">
        <v>180</v>
      </c>
      <c r="B11" s="164" t="s">
        <v>181</v>
      </c>
      <c r="C11" s="154">
        <v>33.0924</v>
      </c>
      <c r="D11" s="154">
        <v>33.0924</v>
      </c>
      <c r="E11" s="144"/>
      <c r="F11" s="145"/>
      <c r="G11" s="145"/>
    </row>
    <row r="12" spans="1:7" s="143" customFormat="1" ht="18.75" customHeight="1">
      <c r="A12" s="163" t="s">
        <v>182</v>
      </c>
      <c r="B12" s="164" t="s">
        <v>183</v>
      </c>
      <c r="C12" s="154">
        <v>49.4172</v>
      </c>
      <c r="D12" s="154">
        <v>49.4172</v>
      </c>
      <c r="E12" s="144"/>
      <c r="F12" s="145"/>
      <c r="G12" s="145"/>
    </row>
    <row r="13" spans="1:7" s="143" customFormat="1" ht="18.75" customHeight="1">
      <c r="A13" s="163" t="s">
        <v>184</v>
      </c>
      <c r="B13" s="164" t="s">
        <v>185</v>
      </c>
      <c r="C13" s="154">
        <v>43.488</v>
      </c>
      <c r="D13" s="154">
        <v>43.488</v>
      </c>
      <c r="E13" s="144"/>
      <c r="F13" s="145"/>
      <c r="G13" s="145"/>
    </row>
    <row r="14" spans="1:7" s="143" customFormat="1" ht="18.75" customHeight="1">
      <c r="A14" s="163" t="s">
        <v>186</v>
      </c>
      <c r="B14" s="164" t="s">
        <v>187</v>
      </c>
      <c r="C14" s="154">
        <v>27.558</v>
      </c>
      <c r="D14" s="154">
        <v>27.558</v>
      </c>
      <c r="E14" s="144"/>
      <c r="F14" s="145"/>
      <c r="G14" s="145"/>
    </row>
    <row r="15" spans="1:7" ht="18.75" customHeight="1">
      <c r="A15" s="163" t="s">
        <v>156</v>
      </c>
      <c r="B15" s="164" t="s">
        <v>188</v>
      </c>
      <c r="C15" s="154">
        <f>SUM(C16:C17)</f>
        <v>69.2124</v>
      </c>
      <c r="D15" s="154">
        <f>SUM(D16:D17)</f>
        <v>69.2124</v>
      </c>
      <c r="E15" s="97"/>
      <c r="F15" s="45"/>
      <c r="G15" s="45"/>
    </row>
    <row r="16" spans="1:7" s="143" customFormat="1" ht="18.75" customHeight="1">
      <c r="A16" s="163" t="s">
        <v>189</v>
      </c>
      <c r="B16" s="164" t="s">
        <v>190</v>
      </c>
      <c r="C16" s="154">
        <v>68.4204</v>
      </c>
      <c r="D16" s="154">
        <v>68.4204</v>
      </c>
      <c r="E16" s="144"/>
      <c r="F16" s="145"/>
      <c r="G16" s="145"/>
    </row>
    <row r="17" spans="1:5" s="143" customFormat="1" ht="18.75" customHeight="1">
      <c r="A17" s="163" t="s">
        <v>191</v>
      </c>
      <c r="B17" s="164" t="s">
        <v>192</v>
      </c>
      <c r="C17" s="83">
        <v>0.792</v>
      </c>
      <c r="D17" s="83">
        <v>0.792</v>
      </c>
      <c r="E17" s="142"/>
    </row>
    <row r="18" spans="1:7" ht="18.75" customHeight="1">
      <c r="A18" s="163" t="s">
        <v>193</v>
      </c>
      <c r="B18" s="164" t="s">
        <v>194</v>
      </c>
      <c r="C18" s="154">
        <v>0</v>
      </c>
      <c r="D18" s="154">
        <v>0</v>
      </c>
      <c r="E18" s="97"/>
      <c r="F18" s="45"/>
      <c r="G18" s="45"/>
    </row>
    <row r="19" spans="1:5" ht="18.75" customHeight="1">
      <c r="A19" s="163" t="s">
        <v>124</v>
      </c>
      <c r="B19" s="164" t="s">
        <v>195</v>
      </c>
      <c r="C19" s="154">
        <v>70.7205</v>
      </c>
      <c r="D19" s="83">
        <f>D20</f>
        <v>70.7205</v>
      </c>
      <c r="E19" s="77"/>
    </row>
    <row r="20" spans="1:5" s="143" customFormat="1" ht="18.75" customHeight="1">
      <c r="A20" s="163" t="s">
        <v>196</v>
      </c>
      <c r="B20" s="164" t="s">
        <v>197</v>
      </c>
      <c r="C20" s="154">
        <v>70.7205</v>
      </c>
      <c r="D20" s="83">
        <v>70.7205</v>
      </c>
      <c r="E20" s="142"/>
    </row>
    <row r="21" spans="1:5" ht="18.75" customHeight="1">
      <c r="A21" s="163" t="s">
        <v>130</v>
      </c>
      <c r="B21" s="164" t="s">
        <v>198</v>
      </c>
      <c r="C21" s="154">
        <v>77.1551</v>
      </c>
      <c r="D21" s="83">
        <f>D22+D23</f>
        <v>77.1551</v>
      </c>
      <c r="E21" s="77"/>
    </row>
    <row r="22" spans="1:5" s="143" customFormat="1" ht="18.75" customHeight="1">
      <c r="A22" s="163" t="s">
        <v>199</v>
      </c>
      <c r="B22" s="164" t="s">
        <v>200</v>
      </c>
      <c r="C22" s="154">
        <v>52.7145</v>
      </c>
      <c r="D22" s="83">
        <v>52.7145</v>
      </c>
      <c r="E22" s="142"/>
    </row>
    <row r="23" spans="1:5" s="143" customFormat="1" ht="18.75" customHeight="1">
      <c r="A23" s="163" t="s">
        <v>201</v>
      </c>
      <c r="B23" s="164" t="s">
        <v>202</v>
      </c>
      <c r="C23" s="154">
        <v>24.4406</v>
      </c>
      <c r="D23" s="83">
        <v>24.4406</v>
      </c>
      <c r="E23" s="142"/>
    </row>
    <row r="24" spans="1:5" ht="18.75" customHeight="1">
      <c r="A24" s="163" t="s">
        <v>150</v>
      </c>
      <c r="B24" s="164" t="s">
        <v>203</v>
      </c>
      <c r="C24" s="154">
        <v>6.8758</v>
      </c>
      <c r="D24" s="83">
        <f>D25</f>
        <v>6.8758</v>
      </c>
      <c r="E24" s="77"/>
    </row>
    <row r="25" spans="1:5" s="143" customFormat="1" ht="18.75" customHeight="1">
      <c r="A25" s="163" t="s">
        <v>204</v>
      </c>
      <c r="B25" s="164" t="s">
        <v>205</v>
      </c>
      <c r="C25" s="154">
        <v>6.8758</v>
      </c>
      <c r="D25" s="83">
        <v>6.8758</v>
      </c>
      <c r="E25" s="142"/>
    </row>
    <row r="26" spans="1:5" ht="18.75" customHeight="1">
      <c r="A26" s="163" t="s">
        <v>206</v>
      </c>
      <c r="B26" s="164" t="s">
        <v>207</v>
      </c>
      <c r="C26" s="154"/>
      <c r="D26" s="83"/>
      <c r="E26" s="77"/>
    </row>
    <row r="27" spans="1:5" ht="18.75" customHeight="1">
      <c r="A27" s="163" t="s">
        <v>208</v>
      </c>
      <c r="B27" s="164" t="s">
        <v>209</v>
      </c>
      <c r="C27" s="154"/>
      <c r="D27" s="83"/>
      <c r="E27" s="77"/>
    </row>
    <row r="28" spans="1:5" ht="18.75" customHeight="1">
      <c r="A28" s="163" t="s">
        <v>144</v>
      </c>
      <c r="B28" s="164" t="s">
        <v>210</v>
      </c>
      <c r="C28" s="154">
        <v>3</v>
      </c>
      <c r="D28" s="83">
        <v>3</v>
      </c>
      <c r="E28" s="77"/>
    </row>
    <row r="29" spans="1:5" s="143" customFormat="1" ht="18.75" customHeight="1">
      <c r="A29" s="163" t="s">
        <v>211</v>
      </c>
      <c r="B29" s="164" t="s">
        <v>212</v>
      </c>
      <c r="C29" s="154">
        <v>3</v>
      </c>
      <c r="D29" s="83">
        <v>3</v>
      </c>
      <c r="E29" s="142"/>
    </row>
    <row r="30" spans="1:5" s="96" customFormat="1" ht="18.75" customHeight="1">
      <c r="A30" s="165" t="s">
        <v>213</v>
      </c>
      <c r="B30" s="166" t="s">
        <v>214</v>
      </c>
      <c r="C30" s="155">
        <v>12.72</v>
      </c>
      <c r="D30" s="156">
        <f>D32</f>
        <v>12.72</v>
      </c>
      <c r="E30" s="98"/>
    </row>
    <row r="31" spans="1:5" ht="18.75" customHeight="1">
      <c r="A31" s="163" t="s">
        <v>216</v>
      </c>
      <c r="B31" s="164" t="s">
        <v>217</v>
      </c>
      <c r="C31" s="154"/>
      <c r="D31" s="83"/>
      <c r="E31" s="77"/>
    </row>
    <row r="32" spans="1:5" s="143" customFormat="1" ht="18.75" customHeight="1">
      <c r="A32" s="163" t="s">
        <v>218</v>
      </c>
      <c r="B32" s="164" t="s">
        <v>219</v>
      </c>
      <c r="C32" s="154">
        <v>12.72</v>
      </c>
      <c r="D32" s="83">
        <v>12.72</v>
      </c>
      <c r="E32" s="142"/>
    </row>
    <row r="33" spans="1:5" s="96" customFormat="1" ht="18.75" customHeight="1">
      <c r="A33" s="165" t="s">
        <v>220</v>
      </c>
      <c r="B33" s="166" t="s">
        <v>221</v>
      </c>
      <c r="C33" s="156">
        <v>59.18</v>
      </c>
      <c r="D33" s="156">
        <f>D34+D36+D38+D40+D42+D44</f>
        <v>59.1751</v>
      </c>
      <c r="E33" s="98"/>
    </row>
    <row r="34" spans="1:5" ht="18.75" customHeight="1">
      <c r="A34" s="163" t="s">
        <v>156</v>
      </c>
      <c r="B34" s="164" t="s">
        <v>222</v>
      </c>
      <c r="C34" s="83">
        <f>C35</f>
        <v>17.8808</v>
      </c>
      <c r="D34" s="83">
        <f>D35</f>
        <v>17.8808</v>
      </c>
      <c r="E34" s="77"/>
    </row>
    <row r="35" spans="1:5" s="143" customFormat="1" ht="18.75" customHeight="1">
      <c r="A35" s="163" t="s">
        <v>223</v>
      </c>
      <c r="B35" s="164" t="s">
        <v>224</v>
      </c>
      <c r="C35" s="83">
        <v>17.8808</v>
      </c>
      <c r="D35" s="83">
        <v>17.8808</v>
      </c>
      <c r="E35" s="142"/>
    </row>
    <row r="36" spans="1:5" ht="18.75" customHeight="1">
      <c r="A36" s="163" t="s">
        <v>225</v>
      </c>
      <c r="B36" s="164" t="s">
        <v>226</v>
      </c>
      <c r="C36" s="154">
        <v>34.4131</v>
      </c>
      <c r="D36" s="83">
        <f>D37</f>
        <v>34.4131</v>
      </c>
      <c r="E36" s="77"/>
    </row>
    <row r="37" spans="1:5" s="143" customFormat="1" ht="18.75" customHeight="1">
      <c r="A37" s="163" t="s">
        <v>227</v>
      </c>
      <c r="B37" s="164" t="s">
        <v>228</v>
      </c>
      <c r="C37" s="154">
        <v>34.4131</v>
      </c>
      <c r="D37" s="83">
        <v>34.4131</v>
      </c>
      <c r="E37" s="142"/>
    </row>
    <row r="38" spans="1:5" ht="18.75" customHeight="1">
      <c r="A38" s="163" t="s">
        <v>229</v>
      </c>
      <c r="B38" s="164" t="s">
        <v>230</v>
      </c>
      <c r="C38" s="154">
        <v>1.5312</v>
      </c>
      <c r="D38" s="83">
        <f>D39</f>
        <v>1.5312</v>
      </c>
      <c r="E38" s="77"/>
    </row>
    <row r="39" spans="1:5" s="143" customFormat="1" ht="18.75" customHeight="1">
      <c r="A39" s="163" t="s">
        <v>231</v>
      </c>
      <c r="B39" s="164" t="s">
        <v>232</v>
      </c>
      <c r="C39" s="154">
        <v>1.5312</v>
      </c>
      <c r="D39" s="83">
        <v>1.5312</v>
      </c>
      <c r="E39" s="142"/>
    </row>
    <row r="40" spans="1:5" ht="18.75" customHeight="1">
      <c r="A40" s="163" t="s">
        <v>215</v>
      </c>
      <c r="B40" s="164" t="s">
        <v>233</v>
      </c>
      <c r="C40" s="154">
        <v>0.15</v>
      </c>
      <c r="D40" s="83">
        <f>D41</f>
        <v>0.15</v>
      </c>
      <c r="E40" s="77"/>
    </row>
    <row r="41" spans="1:5" s="143" customFormat="1" ht="18.75" customHeight="1">
      <c r="A41" s="163" t="s">
        <v>234</v>
      </c>
      <c r="B41" s="164" t="s">
        <v>235</v>
      </c>
      <c r="C41" s="154">
        <v>0.15</v>
      </c>
      <c r="D41" s="83">
        <v>0.15</v>
      </c>
      <c r="E41" s="142"/>
    </row>
    <row r="42" spans="1:5" ht="18.75" customHeight="1">
      <c r="A42" s="163" t="s">
        <v>236</v>
      </c>
      <c r="B42" s="164" t="s">
        <v>237</v>
      </c>
      <c r="C42" s="83">
        <v>4</v>
      </c>
      <c r="D42" s="83">
        <v>4</v>
      </c>
      <c r="E42" s="77"/>
    </row>
    <row r="43" spans="1:5" s="143" customFormat="1" ht="18.75" customHeight="1">
      <c r="A43" s="163" t="s">
        <v>238</v>
      </c>
      <c r="B43" s="164" t="s">
        <v>239</v>
      </c>
      <c r="C43" s="83">
        <v>4</v>
      </c>
      <c r="D43" s="83">
        <v>4</v>
      </c>
      <c r="E43" s="142"/>
    </row>
    <row r="44" spans="1:5" ht="18.75" customHeight="1">
      <c r="A44" s="163" t="s">
        <v>240</v>
      </c>
      <c r="B44" s="164" t="s">
        <v>241</v>
      </c>
      <c r="C44" s="83">
        <f>C45</f>
        <v>1.2</v>
      </c>
      <c r="D44" s="83">
        <f>D45</f>
        <v>1.2</v>
      </c>
      <c r="E44" s="77"/>
    </row>
    <row r="45" spans="1:5" s="143" customFormat="1" ht="18.75" customHeight="1">
      <c r="A45" s="163" t="s">
        <v>242</v>
      </c>
      <c r="B45" s="164" t="s">
        <v>243</v>
      </c>
      <c r="C45" s="83">
        <v>1.2</v>
      </c>
      <c r="D45" s="83">
        <v>1.2</v>
      </c>
      <c r="E45" s="142"/>
    </row>
  </sheetData>
  <sheetProtection/>
  <mergeCells count="3">
    <mergeCell ref="C4:E4"/>
    <mergeCell ref="A4:B4"/>
    <mergeCell ref="A2:E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4"/>
  <sheetViews>
    <sheetView showGridLines="0" zoomScalePageLayoutView="0" workbookViewId="0" topLeftCell="A1">
      <selection activeCell="C16" sqref="C16"/>
    </sheetView>
  </sheetViews>
  <sheetFormatPr defaultColWidth="9.140625" defaultRowHeight="12.75" customHeight="1"/>
  <cols>
    <col min="1" max="1" width="24.28125" style="13" customWidth="1"/>
    <col min="2" max="2" width="50.421875" style="13" customWidth="1"/>
    <col min="3" max="3" width="19.7109375" style="13" customWidth="1"/>
    <col min="4" max="4" width="17.7109375" style="13" customWidth="1"/>
    <col min="5" max="5" width="15.00390625" style="13" customWidth="1"/>
    <col min="6" max="6" width="17.57421875" style="13" customWidth="1"/>
    <col min="7" max="7" width="18.57421875" style="13" customWidth="1"/>
    <col min="8" max="16384" width="9.140625" style="13" customWidth="1"/>
  </cols>
  <sheetData>
    <row r="1" ht="15">
      <c r="G1" s="118"/>
    </row>
    <row r="2" spans="1:7" ht="30" customHeight="1">
      <c r="A2" s="179" t="s">
        <v>175</v>
      </c>
      <c r="B2" s="179"/>
      <c r="C2" s="179"/>
      <c r="D2" s="179"/>
      <c r="E2" s="179"/>
      <c r="F2" s="179"/>
      <c r="G2" s="179"/>
    </row>
    <row r="3" spans="1:7" ht="18" customHeight="1">
      <c r="A3" s="167" t="s">
        <v>245</v>
      </c>
      <c r="B3" s="73"/>
      <c r="C3" s="73"/>
      <c r="D3" s="74"/>
      <c r="E3" s="74"/>
      <c r="F3" s="74"/>
      <c r="G3" s="32" t="s">
        <v>9</v>
      </c>
    </row>
    <row r="4" spans="1:7" ht="31.5" customHeight="1">
      <c r="A4" s="34" t="s">
        <v>99</v>
      </c>
      <c r="B4" s="34" t="s">
        <v>100</v>
      </c>
      <c r="C4" s="34" t="s">
        <v>47</v>
      </c>
      <c r="D4" s="119" t="s">
        <v>101</v>
      </c>
      <c r="E4" s="34" t="s">
        <v>102</v>
      </c>
      <c r="F4" s="120" t="s">
        <v>103</v>
      </c>
      <c r="G4" s="34" t="s">
        <v>104</v>
      </c>
    </row>
    <row r="5" spans="1:7" ht="21.75" customHeight="1">
      <c r="A5" s="121" t="s">
        <v>60</v>
      </c>
      <c r="B5" s="121" t="s">
        <v>60</v>
      </c>
      <c r="C5" s="122">
        <v>1</v>
      </c>
      <c r="D5" s="123">
        <f>C5+1</f>
        <v>2</v>
      </c>
      <c r="E5" s="123">
        <f>D5+1</f>
        <v>3</v>
      </c>
      <c r="F5" s="123">
        <f>E5+1</f>
        <v>4</v>
      </c>
      <c r="G5" s="123">
        <f>F5+1</f>
        <v>5</v>
      </c>
    </row>
    <row r="6" spans="1:7" ht="22.5" customHeight="1">
      <c r="A6" s="114" t="s">
        <v>105</v>
      </c>
      <c r="B6" s="114" t="s">
        <v>106</v>
      </c>
      <c r="C6" s="124" t="s">
        <v>47</v>
      </c>
      <c r="D6" s="124" t="s">
        <v>107</v>
      </c>
      <c r="E6" s="124" t="s">
        <v>108</v>
      </c>
      <c r="F6" s="40" t="s">
        <v>109</v>
      </c>
      <c r="G6" s="40" t="s">
        <v>104</v>
      </c>
    </row>
    <row r="7" spans="1:7" s="113" customFormat="1" ht="33" customHeight="1">
      <c r="A7" s="8" t="s">
        <v>174</v>
      </c>
      <c r="B7" s="168" t="s">
        <v>248</v>
      </c>
      <c r="C7" s="9">
        <f>D7+E7+F7+G7</f>
        <v>45.31</v>
      </c>
      <c r="D7" s="10">
        <v>0</v>
      </c>
      <c r="E7" s="11">
        <v>17.73</v>
      </c>
      <c r="F7" s="12">
        <v>27.58</v>
      </c>
      <c r="G7" s="9">
        <v>0</v>
      </c>
    </row>
    <row r="8" spans="1:8" ht="15">
      <c r="A8" s="14"/>
      <c r="B8" s="14"/>
      <c r="C8" s="14"/>
      <c r="D8" s="14"/>
      <c r="E8" s="14"/>
      <c r="F8" s="14"/>
      <c r="G8" s="14"/>
      <c r="H8" s="14"/>
    </row>
    <row r="9" spans="1:7" ht="15">
      <c r="A9" s="14"/>
      <c r="B9" s="14"/>
      <c r="C9" s="14"/>
      <c r="D9" s="14"/>
      <c r="E9" s="14"/>
      <c r="F9" s="14"/>
      <c r="G9" s="14"/>
    </row>
    <row r="10" spans="1:7" ht="15">
      <c r="A10" s="14"/>
      <c r="B10" s="14"/>
      <c r="C10" s="14"/>
      <c r="D10" s="14"/>
      <c r="E10" s="14"/>
      <c r="F10" s="14"/>
      <c r="G10" s="14"/>
    </row>
    <row r="11" spans="1:7" ht="15">
      <c r="A11" s="14"/>
      <c r="B11" s="14"/>
      <c r="C11" s="14"/>
      <c r="D11" s="14"/>
      <c r="E11" s="14"/>
      <c r="F11" s="14"/>
      <c r="G11" s="14"/>
    </row>
    <row r="12" spans="1:7" ht="15">
      <c r="A12" s="14"/>
      <c r="B12" s="14"/>
      <c r="C12" s="14"/>
      <c r="D12" s="14"/>
      <c r="E12" s="14"/>
      <c r="F12" s="14"/>
      <c r="G12" s="14"/>
    </row>
    <row r="13" spans="1:7" ht="15">
      <c r="A13" s="14"/>
      <c r="B13" s="14"/>
      <c r="C13" s="14"/>
      <c r="D13" s="14"/>
      <c r="E13" s="14"/>
      <c r="F13" s="14"/>
      <c r="G13" s="14"/>
    </row>
    <row r="14" spans="1:7" ht="15">
      <c r="A14" s="14"/>
      <c r="B14" s="14"/>
      <c r="C14" s="14"/>
      <c r="D14" s="14"/>
      <c r="E14" s="14"/>
      <c r="F14" s="14"/>
      <c r="G14" s="14"/>
    </row>
    <row r="15" spans="5:7" ht="15">
      <c r="E15" s="14"/>
      <c r="F15" s="14"/>
      <c r="G15" s="14"/>
    </row>
    <row r="16" spans="4:6" ht="15">
      <c r="D16" s="14"/>
      <c r="E16" s="14"/>
      <c r="F16" s="14"/>
    </row>
    <row r="17" spans="2:6" ht="15">
      <c r="B17" s="14"/>
      <c r="C17" s="14"/>
      <c r="D17" s="14"/>
      <c r="F17" s="14"/>
    </row>
    <row r="18" spans="3:7" ht="15">
      <c r="C18" s="14"/>
      <c r="E18" s="14"/>
      <c r="G18" s="14"/>
    </row>
    <row r="19" spans="3:7" ht="15">
      <c r="C19" s="14"/>
      <c r="G19" s="14"/>
    </row>
    <row r="20" spans="5:7" ht="15">
      <c r="E20" s="14"/>
      <c r="G20" s="14"/>
    </row>
    <row r="24" ht="15">
      <c r="D24" s="14"/>
    </row>
  </sheetData>
  <sheetProtection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8"/>
  <sheetViews>
    <sheetView showGridLines="0" zoomScalePageLayoutView="0" workbookViewId="0" topLeftCell="A1">
      <selection activeCell="A3" sqref="A3"/>
    </sheetView>
  </sheetViews>
  <sheetFormatPr defaultColWidth="9.140625" defaultRowHeight="12.75" customHeight="1"/>
  <cols>
    <col min="1" max="1" width="16.7109375" style="13" customWidth="1"/>
    <col min="2" max="2" width="49.140625" style="13" customWidth="1"/>
    <col min="3" max="5" width="28.00390625" style="13" customWidth="1"/>
    <col min="6" max="6" width="9.140625" style="13" customWidth="1"/>
    <col min="7" max="7" width="13.57421875" style="13" customWidth="1"/>
    <col min="8" max="16384" width="9.140625" style="13" customWidth="1"/>
  </cols>
  <sheetData>
    <row r="1" spans="1:7" ht="21" customHeight="1">
      <c r="A1" s="45"/>
      <c r="B1" s="45"/>
      <c r="C1" s="45"/>
      <c r="D1" s="45"/>
      <c r="E1" s="45"/>
      <c r="F1" s="45"/>
      <c r="G1" s="45"/>
    </row>
    <row r="2" spans="1:7" ht="29.25" customHeight="1">
      <c r="A2" s="179" t="s">
        <v>110</v>
      </c>
      <c r="B2" s="179"/>
      <c r="C2" s="179"/>
      <c r="D2" s="179"/>
      <c r="E2" s="179"/>
      <c r="F2" s="89"/>
      <c r="G2" s="89"/>
    </row>
    <row r="3" spans="1:7" ht="21" customHeight="1">
      <c r="A3" s="30" t="s">
        <v>245</v>
      </c>
      <c r="B3" s="31"/>
      <c r="C3" s="31"/>
      <c r="D3" s="31"/>
      <c r="E3" s="32" t="s">
        <v>9</v>
      </c>
      <c r="F3" s="45"/>
      <c r="G3" s="45"/>
    </row>
    <row r="4" spans="1:7" ht="17.25" customHeight="1">
      <c r="A4" s="178" t="s">
        <v>63</v>
      </c>
      <c r="B4" s="178"/>
      <c r="C4" s="178" t="s">
        <v>91</v>
      </c>
      <c r="D4" s="178"/>
      <c r="E4" s="178"/>
      <c r="F4" s="45"/>
      <c r="G4" s="45"/>
    </row>
    <row r="5" spans="1:7" ht="21" customHeight="1">
      <c r="A5" s="33" t="s">
        <v>69</v>
      </c>
      <c r="B5" s="90" t="s">
        <v>70</v>
      </c>
      <c r="C5" s="35" t="s">
        <v>47</v>
      </c>
      <c r="D5" s="35" t="s">
        <v>64</v>
      </c>
      <c r="E5" s="35" t="s">
        <v>65</v>
      </c>
      <c r="F5" s="45"/>
      <c r="G5" s="45"/>
    </row>
    <row r="6" spans="1:8" ht="21" customHeight="1">
      <c r="A6" s="34" t="s">
        <v>60</v>
      </c>
      <c r="B6" s="34" t="s">
        <v>60</v>
      </c>
      <c r="C6" s="36">
        <v>1</v>
      </c>
      <c r="D6" s="36">
        <f>C6+1</f>
        <v>2</v>
      </c>
      <c r="E6" s="36">
        <f>D6+1</f>
        <v>3</v>
      </c>
      <c r="F6" s="45"/>
      <c r="G6" s="45"/>
      <c r="H6" s="14"/>
    </row>
    <row r="7" spans="1:7" ht="28.5">
      <c r="A7" s="91" t="s">
        <v>45</v>
      </c>
      <c r="B7" s="91" t="s">
        <v>46</v>
      </c>
      <c r="C7" s="39" t="s">
        <v>47</v>
      </c>
      <c r="D7" s="92" t="s">
        <v>111</v>
      </c>
      <c r="E7" s="39" t="s">
        <v>112</v>
      </c>
      <c r="F7" s="45"/>
      <c r="G7" s="45"/>
    </row>
    <row r="8" spans="1:7" ht="32.25" customHeight="1">
      <c r="A8" s="97"/>
      <c r="B8" s="97"/>
      <c r="C8" s="97"/>
      <c r="D8" s="97"/>
      <c r="E8" s="97"/>
      <c r="F8" s="45"/>
      <c r="G8" s="45"/>
    </row>
    <row r="9" spans="1:7" ht="21" customHeight="1">
      <c r="A9" s="45"/>
      <c r="B9" s="45"/>
      <c r="C9" s="45"/>
      <c r="D9" s="45"/>
      <c r="E9" s="45"/>
      <c r="F9" s="45"/>
      <c r="G9" s="45"/>
    </row>
    <row r="10" spans="1:7" ht="21" customHeight="1">
      <c r="A10" s="45"/>
      <c r="B10" s="45"/>
      <c r="C10" s="45"/>
      <c r="D10" s="45"/>
      <c r="E10" s="45"/>
      <c r="F10" s="45"/>
      <c r="G10" s="45"/>
    </row>
    <row r="11" spans="1:6" ht="21" customHeight="1">
      <c r="A11" s="45"/>
      <c r="B11" s="45"/>
      <c r="C11" s="45"/>
      <c r="D11" s="45"/>
      <c r="E11" s="45"/>
      <c r="F11" s="45"/>
    </row>
    <row r="12" spans="1:7" ht="21" customHeight="1">
      <c r="A12" s="45"/>
      <c r="B12" s="45"/>
      <c r="C12" s="45"/>
      <c r="D12" s="45"/>
      <c r="E12" s="45"/>
      <c r="F12" s="45"/>
      <c r="G12" s="45"/>
    </row>
    <row r="13" spans="1:6" ht="21" customHeight="1">
      <c r="A13" s="45"/>
      <c r="B13" s="45"/>
      <c r="C13" s="45"/>
      <c r="D13" s="45"/>
      <c r="E13" s="45"/>
      <c r="F13" s="45"/>
    </row>
    <row r="14" spans="1:7" ht="21" customHeight="1">
      <c r="A14" s="45"/>
      <c r="B14" s="45"/>
      <c r="C14" s="45"/>
      <c r="D14" s="45"/>
      <c r="E14" s="45"/>
      <c r="F14" s="45"/>
      <c r="G14" s="45"/>
    </row>
    <row r="15" spans="1:7" ht="21" customHeight="1">
      <c r="A15" s="45"/>
      <c r="B15" s="45"/>
      <c r="C15" s="45"/>
      <c r="D15" s="45"/>
      <c r="E15" s="45"/>
      <c r="F15" s="45"/>
      <c r="G15" s="45"/>
    </row>
    <row r="16" spans="1:7" ht="21" customHeight="1">
      <c r="A16" s="45"/>
      <c r="B16" s="45"/>
      <c r="C16" s="45"/>
      <c r="D16" s="45"/>
      <c r="E16" s="45"/>
      <c r="F16" s="45"/>
      <c r="G16" s="45"/>
    </row>
    <row r="17" ht="21" customHeight="1"/>
    <row r="18" spans="1:7" ht="21" customHeight="1">
      <c r="A18" s="45"/>
      <c r="B18" s="45"/>
      <c r="C18" s="45"/>
      <c r="D18" s="45"/>
      <c r="E18" s="45"/>
      <c r="F18" s="45"/>
      <c r="G18" s="45"/>
    </row>
  </sheetData>
  <sheetProtection/>
  <mergeCells count="3">
    <mergeCell ref="C4:E4"/>
    <mergeCell ref="A4:B4"/>
    <mergeCell ref="A2:E2"/>
  </mergeCells>
  <printOptions horizontalCentered="1"/>
  <pageMargins left="0.39370078740157477" right="0.39370078740157477" top="0.5905511811023622" bottom="0.5905511811023622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2019-11-16T01:32:11Z</cp:lastPrinted>
  <dcterms:modified xsi:type="dcterms:W3CDTF">2020-01-16T09:22:00Z</dcterms:modified>
  <cp:category/>
  <cp:version/>
  <cp:contentType/>
  <cp:contentStatus/>
</cp:coreProperties>
</file>